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worleyparsons.sharepoint.com/sites/NOWRDCProject238/Shared Documents/General/NOWRDC Project Files - BRI and Advisian/Working documents/Task 3 Technology Database/"/>
    </mc:Choice>
  </mc:AlternateContent>
  <xr:revisionPtr revIDLastSave="63" documentId="8_{30F3B671-A84F-4FC1-80F7-F25DAF9F9C57}" xr6:coauthVersionLast="47" xr6:coauthVersionMax="47" xr10:uidLastSave="{11B152C4-525E-4152-A95F-0D7A796B1334}"/>
  <bookViews>
    <workbookView xWindow="-28920" yWindow="-120" windowWidth="29040" windowHeight="15840" tabRatio="866" firstSheet="2" activeTab="2" xr2:uid="{A640088C-AABB-44A5-A847-62EE13AF4AAC}"/>
  </bookViews>
  <sheets>
    <sheet name="Dropdown_Lists BROAD Bird" sheetId="17" state="hidden" r:id="rId1"/>
    <sheet name="Dropdown_Lists BROAD All" sheetId="3" state="hidden" r:id="rId2"/>
    <sheet name="Cover Page" sheetId="23" r:id="rId3"/>
    <sheet name="Introduction" sheetId="20" r:id="rId4"/>
    <sheet name="BROAD Marine Mammal Database" sheetId="15" r:id="rId5"/>
    <sheet name="Dropdown_Lists_Bird" sheetId="11" state="hidden" r:id="rId6"/>
    <sheet name="BROAD Data Directory" sheetId="16" r:id="rId7"/>
    <sheet name="Dropdown_Lists_Marine Mammal" sheetId="12" state="hidden" r:id="rId8"/>
    <sheet name="DETAILED Marine Mammal Database" sheetId="21" r:id="rId9"/>
    <sheet name="DETAILED Data Directory" sheetId="13" r:id="rId10"/>
    <sheet name="Bird focused tech" sheetId="18" state="hidden" r:id="rId11"/>
    <sheet name="Data_Directory_bird" sheetId="19" state="hidden" r:id="rId12"/>
    <sheet name="Dropdown Definitions" sheetId="14" r:id="rId13"/>
    <sheet name="References" sheetId="22" r:id="rId14"/>
    <sheet name="Algorithms and models" sheetId="2" state="hidden" r:id="rId15"/>
    <sheet name="Data_Directory_OLD" sheetId="4" state="hidden" r:id="rId16"/>
    <sheet name="Tethys database" sheetId="6" state="hidden" r:id="rId17"/>
    <sheet name="Data_Directory_mm OLD VERSION" sheetId="8" state="hidden" r:id="rId18"/>
  </sheets>
  <definedNames>
    <definedName name="_xlnm._FilterDatabase" localSheetId="4" hidden="1">'BROAD Marine Mammal Database'!$A$1:$V$1</definedName>
    <definedName name="_xlnm._FilterDatabase" localSheetId="8" hidden="1">'DETAILED Marine Mammal Database'!$A$2:$AR$66</definedName>
    <definedName name="A">'Dropdown_Lists_Marine Mammal'!$A$2:$A$19</definedName>
    <definedName name="ANALYSOFT">'Dropdown_Lists_Marine Mammal'!$L$2:$L$7</definedName>
    <definedName name="ARCH">'Dropdown_Lists_Marine Mammal'!$J$2:$J$5</definedName>
    <definedName name="AVAIL">'Dropdown_Lists_Marine Mammal'!$H$2:$H$8</definedName>
    <definedName name="B">'Dropdown_Lists_Marine Mammal'!$B$2:$B$6</definedName>
    <definedName name="D">'Dropdown_Lists_Marine Mammal'!$D$2:$D$5</definedName>
    <definedName name="DETECT">'Dropdown_Lists_Marine Mammal'!$D$2:$D$5</definedName>
    <definedName name="E">'Dropdown_Lists_Marine Mammal'!$E$2:$E$4</definedName>
    <definedName name="F">'Dropdown_Lists_Marine Mammal'!$F$2:$F$5</definedName>
    <definedName name="G">'Dropdown_Lists_Marine Mammal'!$G$2</definedName>
    <definedName name="H">'Dropdown_Lists_Marine Mammal'!$G$2</definedName>
    <definedName name="HH">'Dropdown_Lists_Marine Mammal'!$H$2:$H$8</definedName>
    <definedName name="I">'Dropdown_Lists_Marine Mammal'!$H$2:$H$8</definedName>
    <definedName name="INT">'Dropdown_Lists_Marine Mammal'!$M$2:$M$11</definedName>
    <definedName name="LOC">'Dropdown_Lists_Marine Mammal'!$I$2:$I$15</definedName>
    <definedName name="OPCOND">'Dropdown_Lists_Marine Mammal'!$C$2:$C$6</definedName>
    <definedName name="PROCESS">'Dropdown_Lists_Marine Mammal'!$K$2:$K$5</definedName>
    <definedName name="SpatialScale">'Dropdown_Lists_Marine Mammal'!$E$2:$E$4</definedName>
    <definedName name="TECH">'Dropdown_Lists_Marine Mammal'!$A$2:$A$19</definedName>
    <definedName name="TemporalScale">'Dropdown_Lists_Marine Mammal'!$F$2:$F$5</definedName>
    <definedName name="TEMPSCALE">'Dropdown_Lists_Marine Mammal'!$F$2:$F$5</definedName>
    <definedName name="TYPEDATA">'Dropdown_Lists_Marine Mammal'!$B$2:$B$6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3" l="1"/>
  <c r="B25" i="13"/>
  <c r="B24" i="13"/>
  <c r="B23" i="13"/>
  <c r="B22" i="13"/>
  <c r="B21" i="13"/>
  <c r="B20" i="13"/>
  <c r="B19" i="13"/>
  <c r="B18" i="13"/>
  <c r="B17" i="13"/>
  <c r="B16" i="13"/>
  <c r="B15" i="13"/>
  <c r="B14" i="13"/>
  <c r="AV1" i="18"/>
  <c r="AU1" i="18"/>
  <c r="AT1" i="18"/>
  <c r="AS1" i="18"/>
  <c r="AR1" i="18"/>
  <c r="AQ1" i="18"/>
  <c r="AP1" i="18"/>
  <c r="AO1" i="18"/>
  <c r="AN1" i="18"/>
  <c r="AM1" i="18"/>
  <c r="AL1" i="18"/>
  <c r="AK1" i="18"/>
  <c r="AJ1" i="18"/>
  <c r="AI1" i="18"/>
  <c r="AH1" i="18"/>
  <c r="AG1" i="18"/>
  <c r="AF1" i="18"/>
  <c r="AE1" i="18"/>
  <c r="AD1" i="18"/>
  <c r="AC1" i="18"/>
  <c r="AB1" i="18"/>
  <c r="AA1" i="18"/>
  <c r="Z1" i="18"/>
  <c r="Y1" i="18"/>
  <c r="X1" i="18"/>
  <c r="W1" i="18"/>
  <c r="V1" i="18"/>
  <c r="U1" i="18"/>
  <c r="T1" i="18"/>
  <c r="S1" i="18"/>
  <c r="R1" i="18"/>
  <c r="Q1" i="18"/>
  <c r="P1" i="18"/>
  <c r="O1" i="18"/>
  <c r="N1" i="18"/>
  <c r="M1" i="18"/>
  <c r="L1" i="18"/>
  <c r="K1" i="18"/>
  <c r="J1" i="18"/>
  <c r="I1" i="18"/>
  <c r="H1" i="18"/>
  <c r="G1" i="18"/>
  <c r="F1" i="18"/>
  <c r="E1" i="18"/>
  <c r="D1" i="18"/>
  <c r="C1" i="18"/>
  <c r="B1" i="18"/>
  <c r="A1" i="18"/>
  <c r="H7" i="11" l="1"/>
  <c r="I12" i="11"/>
  <c r="A24" i="12"/>
  <c r="A23" i="12"/>
  <c r="A22" i="12"/>
  <c r="A21" i="12"/>
  <c r="A19" i="12"/>
  <c r="I18" i="12"/>
  <c r="A18" i="12"/>
  <c r="A17" i="12"/>
  <c r="A16" i="12"/>
  <c r="A15" i="12"/>
  <c r="I13" i="12"/>
  <c r="A14" i="12"/>
  <c r="I12" i="12"/>
  <c r="A13" i="12"/>
  <c r="A12" i="12"/>
  <c r="I11" i="12"/>
  <c r="A11" i="12"/>
  <c r="I10" i="12"/>
  <c r="B10" i="12"/>
  <c r="A10" i="12"/>
  <c r="I9" i="12"/>
  <c r="B9" i="12"/>
  <c r="A9" i="12"/>
  <c r="J8" i="12"/>
  <c r="I8" i="12"/>
  <c r="H8" i="12"/>
  <c r="B8" i="12"/>
  <c r="J7" i="12"/>
  <c r="I7" i="12"/>
  <c r="B7" i="12"/>
  <c r="A8" i="12"/>
  <c r="J6" i="12"/>
  <c r="I6" i="12"/>
  <c r="H6" i="12"/>
  <c r="B6" i="12"/>
  <c r="A7" i="12"/>
  <c r="J5" i="12"/>
  <c r="I5" i="12"/>
  <c r="H5" i="12"/>
  <c r="E5" i="12"/>
  <c r="B5" i="12"/>
  <c r="A6" i="12"/>
  <c r="J4" i="12"/>
  <c r="I4" i="12"/>
  <c r="H4" i="12"/>
  <c r="E4" i="12"/>
  <c r="B4" i="12"/>
  <c r="A5" i="12"/>
  <c r="J3" i="12"/>
  <c r="I3" i="12"/>
  <c r="H3" i="12"/>
  <c r="E3" i="12"/>
  <c r="B3" i="12"/>
  <c r="J2" i="12"/>
  <c r="I2" i="12"/>
  <c r="H2" i="12"/>
  <c r="E2" i="12"/>
  <c r="B2" i="12"/>
  <c r="A2" i="12"/>
  <c r="J3" i="11"/>
  <c r="J4" i="11"/>
  <c r="J5" i="11"/>
  <c r="J6" i="11"/>
  <c r="J7" i="11"/>
  <c r="J8" i="11"/>
  <c r="J2" i="11"/>
  <c r="I16" i="11"/>
  <c r="I17" i="11"/>
  <c r="I18" i="11"/>
  <c r="I3" i="11"/>
  <c r="I4" i="11"/>
  <c r="I5" i="11"/>
  <c r="I6" i="11"/>
  <c r="I7" i="11"/>
  <c r="I8" i="11"/>
  <c r="I9" i="11"/>
  <c r="I10" i="11"/>
  <c r="I11" i="11"/>
  <c r="I13" i="11"/>
  <c r="I14" i="11"/>
  <c r="I15" i="11"/>
  <c r="I2" i="11"/>
  <c r="H3" i="11"/>
  <c r="H4" i="11"/>
  <c r="H5" i="11"/>
  <c r="H6" i="11"/>
  <c r="H8" i="11"/>
  <c r="H2" i="11"/>
  <c r="E3" i="11"/>
  <c r="E4" i="11"/>
  <c r="E5" i="11"/>
  <c r="E2" i="11"/>
  <c r="B7" i="11"/>
  <c r="B8" i="11"/>
  <c r="B9" i="11"/>
  <c r="B10" i="11"/>
  <c r="A20" i="11"/>
  <c r="A21" i="11"/>
  <c r="A22" i="11"/>
  <c r="A23" i="11"/>
  <c r="A24" i="11"/>
  <c r="B3" i="11"/>
  <c r="B4" i="11"/>
  <c r="B5" i="11"/>
  <c r="B6" i="11"/>
  <c r="B2" i="11"/>
  <c r="A3" i="11"/>
  <c r="A4" i="11"/>
  <c r="A5" i="11"/>
  <c r="A6" i="11"/>
  <c r="A7" i="11"/>
  <c r="A8" i="11"/>
  <c r="A9" i="11"/>
  <c r="A10" i="11"/>
  <c r="A11" i="11"/>
  <c r="A12" i="11"/>
  <c r="A13" i="11"/>
  <c r="A14" i="11"/>
  <c r="A15" i="11"/>
  <c r="A16" i="11"/>
  <c r="A17" i="11"/>
  <c r="A18" i="11"/>
  <c r="A19" i="11"/>
  <c r="A2" i="11"/>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2" i="8"/>
  <c r="B40" i="4" l="1"/>
  <c r="B39" i="4"/>
  <c r="B38" i="4"/>
  <c r="B37" i="4"/>
  <c r="B36" i="4"/>
  <c r="B35" i="4"/>
  <c r="B33" i="4"/>
  <c r="B30" i="4"/>
  <c r="B31" i="4"/>
  <c r="B20" i="4"/>
  <c r="B12" i="4"/>
  <c r="B43" i="4"/>
  <c r="B42" i="4"/>
  <c r="B41" i="4"/>
  <c r="B34" i="4"/>
  <c r="B32" i="4"/>
  <c r="B29" i="4"/>
  <c r="B28" i="4"/>
  <c r="B27" i="4"/>
  <c r="B26" i="4"/>
  <c r="B25" i="4"/>
  <c r="B24" i="4"/>
  <c r="B23" i="4"/>
  <c r="B22" i="4"/>
  <c r="B21" i="4"/>
  <c r="B19" i="4"/>
  <c r="B18" i="4"/>
  <c r="B17" i="4"/>
  <c r="B16" i="4"/>
  <c r="B15" i="4"/>
  <c r="B14" i="4"/>
  <c r="B13" i="4"/>
  <c r="B11" i="4"/>
  <c r="B10" i="4"/>
  <c r="B9" i="4"/>
  <c r="B8" i="4"/>
  <c r="B7" i="4"/>
  <c r="B6" i="4"/>
  <c r="B5" i="4"/>
  <c r="B4" i="4"/>
  <c r="B3" i="4"/>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Aude Pacini</author>
  </authors>
  <commentList>
    <comment ref="A2" authorId="0" shapeId="0" xr:uid="{7255FA15-4C05-4179-9862-FCDA7F1E0D8A}">
      <text>
        <r>
          <rPr>
            <b/>
            <sz val="9"/>
            <color indexed="81"/>
            <rFont val="Tahoma"/>
            <family val="2"/>
          </rPr>
          <t>Aude Pacini:</t>
        </r>
        <r>
          <rPr>
            <sz val="9"/>
            <color indexed="81"/>
            <rFont val="Tahoma"/>
            <family val="2"/>
          </rPr>
          <t xml:space="preserve">
check this list</t>
        </r>
      </text>
    </comment>
  </commentList>
</comments>
</file>

<file path=xl/sharedStrings.xml><?xml version="1.0" encoding="utf-8"?>
<sst xmlns="http://schemas.openxmlformats.org/spreadsheetml/2006/main" count="7899" uniqueCount="3062">
  <si>
    <t xml:space="preserve">Technology </t>
  </si>
  <si>
    <t>If other Technology Type, specify (not dropdown)</t>
  </si>
  <si>
    <t xml:space="preserve">Species/species group  </t>
  </si>
  <si>
    <t>Availability</t>
  </si>
  <si>
    <t>Cost per Unit ($) If not available use UNKNOWN (All caps)</t>
  </si>
  <si>
    <t>Single or multiple units needed</t>
  </si>
  <si>
    <t>System Overview (one sentence)</t>
  </si>
  <si>
    <t>Type of Data Obtained (multi-dropdown)</t>
  </si>
  <si>
    <t>Max recording time(multi drop down)</t>
  </si>
  <si>
    <t>Geographical scale (multi drop down)</t>
  </si>
  <si>
    <t>Current development stage: testing, validated, deployed (multi drop down)</t>
  </si>
  <si>
    <t>Monitoring (multi dropdown)</t>
  </si>
  <si>
    <t>Real time or Archival (multi dropdown)</t>
  </si>
  <si>
    <t>For real time data or near real time, full dataset or sub-sample? multi dropdown</t>
  </si>
  <si>
    <t>Main limiting factor (multi dropdown)</t>
  </si>
  <si>
    <t>Location on turbine, cable, substation, and/or independent system (multi dropdown)</t>
  </si>
  <si>
    <t>Direct physical acces requirement (maintenance/data)</t>
  </si>
  <si>
    <t>Fail point realization</t>
  </si>
  <si>
    <t>Strengths (bullet point style, no more than 3)</t>
  </si>
  <si>
    <t>Limitations (bulletpoint style no more than 3)</t>
  </si>
  <si>
    <t>Power source (multi dropdown)</t>
  </si>
  <si>
    <t>Anticipated challenges for floating turbine deployment</t>
  </si>
  <si>
    <t>Development status (multi dropdown)</t>
  </si>
  <si>
    <t>Radar</t>
  </si>
  <si>
    <t>Bird</t>
  </si>
  <si>
    <t>Commercially available</t>
  </si>
  <si>
    <t xml:space="preserve">Single </t>
  </si>
  <si>
    <t>raw</t>
  </si>
  <si>
    <t>hours</t>
  </si>
  <si>
    <t>MICRO/small (within 10m of rotor swept zone)</t>
  </si>
  <si>
    <t>in development</t>
  </si>
  <si>
    <t>turbine collision</t>
  </si>
  <si>
    <t>Real Time</t>
  </si>
  <si>
    <t>full dataset</t>
  </si>
  <si>
    <t>battery</t>
  </si>
  <si>
    <t>Cable</t>
  </si>
  <si>
    <t>daily</t>
  </si>
  <si>
    <t>real time</t>
  </si>
  <si>
    <t>extreme weather events</t>
  </si>
  <si>
    <t>Commercially Available</t>
  </si>
  <si>
    <t>Camera</t>
  </si>
  <si>
    <t>Marine Mammal</t>
  </si>
  <si>
    <t>Custom</t>
  </si>
  <si>
    <t>multiple units</t>
  </si>
  <si>
    <t>processed</t>
  </si>
  <si>
    <t>days</t>
  </si>
  <si>
    <t>MESO/medium (behavior response within the wind farm footprint)</t>
  </si>
  <si>
    <t>testing</t>
  </si>
  <si>
    <t>habitat alteration</t>
  </si>
  <si>
    <t>Archival</t>
  </si>
  <si>
    <t>sub-sample</t>
  </si>
  <si>
    <t>storage</t>
  </si>
  <si>
    <t>Substation</t>
  </si>
  <si>
    <t>monthly</t>
  </si>
  <si>
    <t>system retrieval</t>
  </si>
  <si>
    <t>solar</t>
  </si>
  <si>
    <t>humidity</t>
  </si>
  <si>
    <t>In Development</t>
  </si>
  <si>
    <t>Biotelemetry</t>
  </si>
  <si>
    <t>Bird/Marine Mammal</t>
  </si>
  <si>
    <t>Contact developer for access</t>
  </si>
  <si>
    <t>UNKNOWN</t>
  </si>
  <si>
    <t>raw and processed</t>
  </si>
  <si>
    <t>weeks</t>
  </si>
  <si>
    <t>MACRO/large (behavior response outside of wind farm perimeter)</t>
  </si>
  <si>
    <t>validated</t>
  </si>
  <si>
    <t>noise</t>
  </si>
  <si>
    <t>Both</t>
  </si>
  <si>
    <t>detection event only</t>
  </si>
  <si>
    <t xml:space="preserve">reliability </t>
  </si>
  <si>
    <t>Independent System</t>
  </si>
  <si>
    <t>quarterly</t>
  </si>
  <si>
    <t>platform provided</t>
  </si>
  <si>
    <t>motion</t>
  </si>
  <si>
    <t>Open-Source Available</t>
  </si>
  <si>
    <t>Habitat Monitoring</t>
  </si>
  <si>
    <t>Open Source</t>
  </si>
  <si>
    <t>will vary with monitoring question</t>
  </si>
  <si>
    <t>posthoc analysis (software not included)</t>
  </si>
  <si>
    <t>months</t>
  </si>
  <si>
    <t>NA</t>
  </si>
  <si>
    <t>currently deployed/used</t>
  </si>
  <si>
    <t>cumulative effects</t>
  </si>
  <si>
    <t>Near-Real Time</t>
  </si>
  <si>
    <t>system health only</t>
  </si>
  <si>
    <t>waterproofing</t>
  </si>
  <si>
    <t>Turbine Nacelle</t>
  </si>
  <si>
    <t>yearly</t>
  </si>
  <si>
    <t>kinetic</t>
  </si>
  <si>
    <t>NOT DROPDOWN</t>
  </si>
  <si>
    <t>Discontinued</t>
  </si>
  <si>
    <t>Surveys</t>
  </si>
  <si>
    <t>Lease</t>
  </si>
  <si>
    <t>posthoc analysis (software included in system)</t>
  </si>
  <si>
    <t>years</t>
  </si>
  <si>
    <t>entanglement</t>
  </si>
  <si>
    <t>sensor attachment</t>
  </si>
  <si>
    <t>Turbine Blade</t>
  </si>
  <si>
    <t>as needed</t>
  </si>
  <si>
    <t>Other</t>
  </si>
  <si>
    <t>displacement</t>
  </si>
  <si>
    <t>human interaction</t>
  </si>
  <si>
    <t>Turbine Tower</t>
  </si>
  <si>
    <t>single-event recapture</t>
  </si>
  <si>
    <t>This column is redundant with availability. Proposed removal</t>
  </si>
  <si>
    <t>attraction</t>
  </si>
  <si>
    <t>Turbine Platform</t>
  </si>
  <si>
    <t>avoidance</t>
  </si>
  <si>
    <t>Buoy</t>
  </si>
  <si>
    <t>UNK</t>
  </si>
  <si>
    <t>baseline</t>
  </si>
  <si>
    <t>Drone</t>
  </si>
  <si>
    <t>On-Animal</t>
  </si>
  <si>
    <t>Vessel</t>
  </si>
  <si>
    <t>Plane</t>
  </si>
  <si>
    <t>Excluded:</t>
  </si>
  <si>
    <t>Drones</t>
  </si>
  <si>
    <t>Glider</t>
  </si>
  <si>
    <t>AI</t>
  </si>
  <si>
    <t>Population Monitoring</t>
  </si>
  <si>
    <t>ROV</t>
  </si>
  <si>
    <t>Physiological Sampling</t>
  </si>
  <si>
    <t>Passive Acoustics</t>
  </si>
  <si>
    <t>Lidar</t>
  </si>
  <si>
    <t>Commercially-available</t>
  </si>
  <si>
    <t>MICRO/small (around 1 turbine)</t>
  </si>
  <si>
    <t xml:space="preserve">daily </t>
  </si>
  <si>
    <t>Acoustic</t>
  </si>
  <si>
    <t>MESO/medium (several turbines)</t>
  </si>
  <si>
    <t>archival</t>
  </si>
  <si>
    <t>MACRO/large (entire OSW farm)</t>
  </si>
  <si>
    <t>both</t>
  </si>
  <si>
    <t>near real time</t>
  </si>
  <si>
    <t>Camera - RGB</t>
  </si>
  <si>
    <t>Camera - Thermal</t>
  </si>
  <si>
    <t>none</t>
  </si>
  <si>
    <t>Tags (note sensors in comments)</t>
  </si>
  <si>
    <t>Satellite tags</t>
  </si>
  <si>
    <t>Radio tags</t>
  </si>
  <si>
    <t>Sub-Station</t>
  </si>
  <si>
    <t>Archival tags</t>
  </si>
  <si>
    <t>Pacini, A., M. McManus, S. Courbis, H. Etter, K. Williams, and J. Stepanuk. 2023. Marine Mammal Technology Database. Prepared by Worley, Inc. and Biodiversity Research Institute for the National Offshore Wind Research and Development Consortium. Last Modified August 11, 2023. Accessible at https://nationaloffshorewind.org/projects/technology-development-priorities-for-scientifically-robust-and-operationally-compatible-wildlife-monitoring-and-adaptive-management/.</t>
  </si>
  <si>
    <t>Final Marine Mammal Technology Database</t>
  </si>
  <si>
    <t>August 2023</t>
  </si>
  <si>
    <t>Prepared for:</t>
  </si>
  <si>
    <t>National Offshore Wind Research and Development Consortium </t>
  </si>
  <si>
    <t>Offshore Wind Solicitation 1.0 from Renewable Optimization and Energy Storage Innovation Program: Round 3 – Challenge Area 4 (R3c4) </t>
  </si>
  <si>
    <t>Technology Solutions to Mitigate Use Conflicts: Technology Needs for Scientifically Robust Wildlife Monitoring and Adaptive Management </t>
  </si>
  <si>
    <t>Task 3.3, 4.4</t>
  </si>
  <si>
    <t>Melanie Schultz, Project Manager</t>
  </si>
  <si>
    <t>Report 418160-42106      Agreement # 165486-113     August 2023</t>
  </si>
  <si>
    <t>National Offshore Wind Monitoring Technology Database</t>
  </si>
  <si>
    <r>
      <rPr>
        <b/>
        <sz val="12"/>
        <color theme="1"/>
        <rFont val="Calibri"/>
        <family val="2"/>
        <scheme val="minor"/>
      </rPr>
      <t>About:</t>
    </r>
    <r>
      <rPr>
        <sz val="12"/>
        <color theme="1"/>
        <rFont val="Calibri"/>
        <family val="2"/>
        <scheme val="minor"/>
      </rPr>
      <t xml:space="preserve"> 
As part of an initiative funded by the National Offshore Wind Research and Development Consortium (NOWRDC), Advisian Worley Group and Biodiversity Research Institute (BRI) created technology databases of current and potential technology for use in monitoring marine mammals and birds (respectively) in relation to offshore wind development. The databases were developed with the aim to house basic information on the types of technologies available for monitoring each taxon, as well as detailed information about specific subsets of technologies. The goal for these products is to 1) make a summarized list of potential monitoring technologies available to offshore wind developers and other stakeholders, to inform discussions around project-specific monitoring plans and other offshore wind-related research efforts, and 2) create a user-friendly platform for comparison of technology capabilities in order to inform future monitoring and adaptive management decisions.
Each technology database contains two main tables. The “broad” table outlines the overarching classes and categories of monitoring technologies for each taxon, providing general information for each category. The “detailed” marine mammal table expounds upon each class and category from the broad database, providing detailed information for specific technology brands and models.  The “detailed” bird table focuses specifically on technologies that are designed to be deployed on (or theoretically could be deployed on) offshore infrastructure, and thus must be integrated into OSW equipment and operations. Data directories and definitions are also included in each database file as a reference for users; these define what type of information is included for each field in each database, as well as defining terms used in certain fields. . 
Users can sort or filter database tables by clicking the “down” arrow button in the field heading for an individual column in a table. Sorting and filtering (including sorting by multiple columns at once) can also be achieved by using Excel’s “Custom Sort” capability (on the Home menu, under Editing&gt;Sort and Filter).</t>
    </r>
  </si>
  <si>
    <r>
      <rPr>
        <b/>
        <sz val="12"/>
        <color theme="1"/>
        <rFont val="Calibri"/>
        <family val="2"/>
        <scheme val="minor"/>
      </rPr>
      <t>Disclaimer:</t>
    </r>
    <r>
      <rPr>
        <sz val="12"/>
        <color theme="1"/>
        <rFont val="Calibri"/>
        <family val="2"/>
        <scheme val="minor"/>
      </rPr>
      <t xml:space="preserve">
Inclusion of a technology in this database should not be construed to be an endorsement of said technology by NOWRDC, Advisian, or BRI.
The information synthesized in this report came from a variety of sources; errors or areas of uncertainty around specific technology characteristics or processes may remain despite the authors’ best efforts. Additionally, technology capabilities are in some cases changing fairly rapidly. Readers should plan to confirm the capabilities or limitations of specific technologies of interest. The database may not be an exhaustive list of all available technologies available to the offshore wind industry. </t>
    </r>
  </si>
  <si>
    <r>
      <rPr>
        <b/>
        <sz val="12"/>
        <color theme="1"/>
        <rFont val="Calibri"/>
        <family val="2"/>
        <scheme val="minor"/>
      </rPr>
      <t>Acknowledgements:</t>
    </r>
    <r>
      <rPr>
        <sz val="12"/>
        <color theme="1"/>
        <rFont val="Calibri"/>
        <family val="2"/>
        <scheme val="minor"/>
      </rPr>
      <t xml:space="preserve">
This database was developed as part of a desktop study funded by NOWRDC. The authors would also like to thank the Project Advisory Board for the NOWRDC study, as well as technology developers who reviewed an earlier draft of this database.</t>
    </r>
  </si>
  <si>
    <r>
      <rPr>
        <b/>
        <sz val="12"/>
        <color theme="1"/>
        <rFont val="Calibri"/>
        <family val="2"/>
        <scheme val="minor"/>
      </rPr>
      <t xml:space="preserve">Suggested Citation: </t>
    </r>
    <r>
      <rPr>
        <sz val="12"/>
        <color theme="1"/>
        <rFont val="Calibri"/>
        <family val="2"/>
        <scheme val="minor"/>
      </rPr>
      <t>Pacini, A., M. McManus, S. Courbis, H. Etter, K. Williams, and J. Stepanuk. 2023. Marine Mammal Technology Database. Prepared by Worley, Inc. and Biodiversity Research Institute for the National Offshore Wind Research and Development Consortium. Last Modified August 11, 2023. Accessible at https://nationaloffshorewind.org/projects/technology-development-priorities-for-scientifically-robust-and-operationally-compatible-wildlife-monitoring-and-adaptive-management/.</t>
    </r>
  </si>
  <si>
    <r>
      <rPr>
        <b/>
        <sz val="12"/>
        <color theme="1"/>
        <rFont val="Calibri"/>
        <family val="2"/>
        <scheme val="minor"/>
      </rPr>
      <t xml:space="preserve">Contacts: </t>
    </r>
    <r>
      <rPr>
        <sz val="12"/>
        <color theme="1"/>
        <rFont val="Calibri"/>
        <family val="2"/>
        <scheme val="minor"/>
      </rPr>
      <t xml:space="preserve">
</t>
    </r>
    <r>
      <rPr>
        <b/>
        <i/>
        <sz val="12"/>
        <color theme="1"/>
        <rFont val="Calibri"/>
        <family val="2"/>
        <scheme val="minor"/>
      </rPr>
      <t>Marine Mammal</t>
    </r>
    <r>
      <rPr>
        <b/>
        <sz val="12"/>
        <color theme="1"/>
        <rFont val="Calibri"/>
        <family val="2"/>
        <scheme val="minor"/>
      </rPr>
      <t>s:</t>
    </r>
    <r>
      <rPr>
        <sz val="12"/>
        <color theme="1"/>
        <rFont val="Calibri"/>
        <family val="2"/>
        <scheme val="minor"/>
      </rPr>
      <t xml:space="preserve">
Sarah Courbis, Worley Consulting: Sarah.Courbis@Worley.com
Fabiola Campoblanco, Worley Consulting: Fabiola.Campoblanco@Worley.com
Aude Pacini, Advisian Worley Consulting: Aude.Pacini@Worley.com 
Heidi Etter, Worley Consulting: Heidi.Etter@Worley.com
Megan McManus, Worley Consulting: Megan.Mcmanus@Worley.com
</t>
    </r>
    <r>
      <rPr>
        <b/>
        <i/>
        <sz val="12"/>
        <color theme="1"/>
        <rFont val="Calibri"/>
        <family val="2"/>
        <scheme val="minor"/>
      </rPr>
      <t>Birds:</t>
    </r>
    <r>
      <rPr>
        <sz val="12"/>
        <color theme="1"/>
        <rFont val="Calibri"/>
        <family val="2"/>
        <scheme val="minor"/>
      </rPr>
      <t xml:space="preserve">
Kate Williams, Biodiversity Research Institute: Kate.Williams@briwildlife.org
Julia Stepanuk, Biodiversity Research Institute: Julia.Stepanuk@briwildlife.org
</t>
    </r>
  </si>
  <si>
    <r>
      <rPr>
        <b/>
        <sz val="12"/>
        <color theme="1"/>
        <rFont val="Calibri"/>
        <family val="2"/>
        <scheme val="minor"/>
      </rPr>
      <t xml:space="preserve">Date Last Modified: </t>
    </r>
    <r>
      <rPr>
        <sz val="12"/>
        <color theme="1"/>
        <rFont val="Calibri"/>
        <family val="2"/>
        <scheme val="minor"/>
      </rPr>
      <t>August 11, 2023</t>
    </r>
  </si>
  <si>
    <t>Technology Type</t>
  </si>
  <si>
    <t>If other Technology Type, specify</t>
  </si>
  <si>
    <t>Species/species group</t>
  </si>
  <si>
    <t>System Overview</t>
  </si>
  <si>
    <t>Most Advanced Type of Data Obtained</t>
  </si>
  <si>
    <t>Geographical scale</t>
  </si>
  <si>
    <t>Current development stage</t>
  </si>
  <si>
    <t>Effect type for which monitoring occurs</t>
  </si>
  <si>
    <t>Real time or Archival</t>
  </si>
  <si>
    <t>For real time data or near real time, full dataset or sub-sample?</t>
  </si>
  <si>
    <t>Main limiting factor</t>
  </si>
  <si>
    <t>Main limiting factor description</t>
  </si>
  <si>
    <t>Deployment location</t>
  </si>
  <si>
    <t>Direct physical access requirement (maintenance/data)</t>
  </si>
  <si>
    <t>Strengths</t>
  </si>
  <si>
    <t xml:space="preserve">Limitations </t>
  </si>
  <si>
    <t>Power source</t>
  </si>
  <si>
    <t>Additional comments</t>
  </si>
  <si>
    <t>Integrated into OSW tech?</t>
  </si>
  <si>
    <t>Bottom mounted PAM systems</t>
  </si>
  <si>
    <t>Commercially-available; Custom; Contact developer for access</t>
  </si>
  <si>
    <t>Will vary with monitoring question</t>
  </si>
  <si>
    <t>Bottom mounted recorders that can collect acoustic signals continuously or on duty cycle or be triggered by events (calls/clicks)</t>
  </si>
  <si>
    <t>Posthoc analysis (software not included)</t>
  </si>
  <si>
    <t>Validated; currently deployed/used</t>
  </si>
  <si>
    <t>Noise; baseline</t>
  </si>
  <si>
    <t xml:space="preserve">Battery; storage; reliability </t>
  </si>
  <si>
    <t>Need to be recorded every several months/data offload and battery swapped</t>
  </si>
  <si>
    <t>•Validated technology
•Long term data
•Species-level identification possible</t>
  </si>
  <si>
    <t>•Only detect vocalizing animals</t>
  </si>
  <si>
    <t>Battery</t>
  </si>
  <si>
    <t>Interference with cable/anchor might be an issue, maintenance and access and number of units needed</t>
  </si>
  <si>
    <t>Van Parijs et al., 2021</t>
  </si>
  <si>
    <t>Towed array</t>
  </si>
  <si>
    <t>Custom; Commercially-available</t>
  </si>
  <si>
    <t>Towed array behind vessel that will record continuously and is operated by an acoustician for marine mammal call</t>
  </si>
  <si>
    <t>Raw</t>
  </si>
  <si>
    <t>Currently deployed/used; validated</t>
  </si>
  <si>
    <t>Noise; baseline; displacement; attraction</t>
  </si>
  <si>
    <t>Full dataset</t>
  </si>
  <si>
    <t>This system operates only with a vessel</t>
  </si>
  <si>
    <t>Array needs to be maintained at all times/no deployment possible</t>
  </si>
  <si>
    <t>•Validated technology used widely
•Only detects animals vocalizing 
•Validation is instantly done by an operator</t>
  </si>
  <si>
    <t>•Requires an operator
•Deployment is not easy
•Localization can be difficult</t>
  </si>
  <si>
    <t>Platform provided</t>
  </si>
  <si>
    <t>Boat access and schedule within OSW farm</t>
  </si>
  <si>
    <t>Thode &amp; Guan, 2019</t>
  </si>
  <si>
    <t>Autonomous Underwater Vehicle (AUV)</t>
  </si>
  <si>
    <t>Include surface and underwater</t>
  </si>
  <si>
    <t>Commercially-available; Lease; Custom</t>
  </si>
  <si>
    <t xml:space="preserve">The autonomous underwater vehicle (AUV) category includes Remotely Operated Vehicles (ROVs), and two types of Gliders: sea surface and underwater.  AUVs are platforms that can collect a wide range of data (acoustic, oceanographic etc.). Gliders are wave or sola operated and can operate over large distances/periods of time where as ROVs tend to be battery or fuel powered. </t>
  </si>
  <si>
    <t>MESO/medium (several turbines); MACRO/large (entire OSW farm)</t>
  </si>
  <si>
    <t>Currently deployed/used</t>
  </si>
  <si>
    <t>Noise; cumulative effects; habitat alteration; displacement; attraction; avoidance</t>
  </si>
  <si>
    <t>Sub-sample</t>
  </si>
  <si>
    <t>Range of detection/relies on animal vocalizing</t>
  </si>
  <si>
    <t>AUVs can return to port on their own where full dataset is offloaded</t>
  </si>
  <si>
    <t>•Autonomous system
•Can collect variety of data
•Power source is independent</t>
  </si>
  <si>
    <t>•Detection of animals might not provide range/direction
•Data transfer and no full real time data analysis</t>
  </si>
  <si>
    <t>Solar, Battery</t>
  </si>
  <si>
    <t>Depth and cable location</t>
  </si>
  <si>
    <t>Wiggins et al., 2010</t>
  </si>
  <si>
    <t xml:space="preserve">Camera </t>
  </si>
  <si>
    <t>Thermal</t>
  </si>
  <si>
    <t>Infrared sensors can detect and track warm blooded marine mammals while they are surfacing</t>
  </si>
  <si>
    <t>Raw and processed</t>
  </si>
  <si>
    <t>Displacement; baseline</t>
  </si>
  <si>
    <t>Sea state dependent, might not provide species identification</t>
  </si>
  <si>
    <t>Vessel; Turbine Tower; Turbine Nacelle</t>
  </si>
  <si>
    <t>Requires regular lens cleansing and data offload</t>
  </si>
  <si>
    <t>•Cost effective detection of animal 
•Can provide tracking, long distance detection</t>
  </si>
  <si>
    <t>•Training algorithms for variety of species not conducted yet</t>
  </si>
  <si>
    <t>Graber et al., 2011</t>
  </si>
  <si>
    <t>RGB cameras</t>
  </si>
  <si>
    <t>Commercially available; Contact developer for access; In Development</t>
  </si>
  <si>
    <t>RGB cameras can provide daytime information on marine mammal detections and IDs, as well as 3D movements when used in conjunction with other technologies or as stereo-optic systems. Can also be used in underwater surveys to assess habitat types and/or habitat change</t>
  </si>
  <si>
    <t>MICRO/small (around 1 turbine); MESO/medium (several turbines)</t>
  </si>
  <si>
    <t>Turbine collision; Habitat alteration</t>
  </si>
  <si>
    <t>Sub-sample; Detection event only</t>
  </si>
  <si>
    <t>Storage</t>
  </si>
  <si>
    <t>Resolution, field of view</t>
  </si>
  <si>
    <t>Turbine Nacelle; Turbine Platform; Drone; Vessel; Plane; Buoy</t>
  </si>
  <si>
    <t>Yearly; as needed; UNK</t>
  </si>
  <si>
    <t>•Species ID possible</t>
  </si>
  <si>
    <t>•Processing time, 
•Pixel resolution, power and data storage, range, single camera is limited in gauging distance
•Limited to time periods with good visibility</t>
  </si>
  <si>
    <t>Must have platform space for unit deployment; may be better or worse with floating platforms depending on the design</t>
  </si>
  <si>
    <t>N</t>
  </si>
  <si>
    <t>Unmanned Aerial Systems (UAS)</t>
  </si>
  <si>
    <t>Multi-rotor systems</t>
  </si>
  <si>
    <t>Commercially-available; Custom</t>
  </si>
  <si>
    <t xml:space="preserve">Multi-rotor system can obtain images and videos for behavioral and physiological data and group size/species identification </t>
  </si>
  <si>
    <t>Testing; validated; currently deployed/used</t>
  </si>
  <si>
    <t>Cumulative effects; baseline; attraction; avoidance</t>
  </si>
  <si>
    <t>Deployment and retrieval are necessary as the drones can only fly for a limited time</t>
  </si>
  <si>
    <t xml:space="preserve">•Provides high quality aerial images for species ID
•Cost effective </t>
  </si>
  <si>
    <t>•Duration of recording
•Weather dependent
•Height and interference with turbines</t>
  </si>
  <si>
    <t>Potential height issues with FAA/turbine height</t>
  </si>
  <si>
    <t>Schofield et al., 2019</t>
  </si>
  <si>
    <t>Fixed wing system</t>
  </si>
  <si>
    <t>Fixed wing drones can run transect line surveys and collect rbg images/ir images that can further analyzed for species identification and group size</t>
  </si>
  <si>
    <t>Currently deployed/used; testing</t>
  </si>
  <si>
    <t>Displacement; attraction; cumulative effects; avoidance</t>
  </si>
  <si>
    <t>System health only</t>
  </si>
  <si>
    <t>•Can cover wide geographic areas
•Can identify species (marine mammals and other)
•Non invasive</t>
  </si>
  <si>
    <t>•Weather/sea state dependent
•Flight time is limited
•Requires intensive analysis</t>
  </si>
  <si>
    <t>Height of operation and interferences with blades/wind</t>
  </si>
  <si>
    <t xml:space="preserve">Fiori et al., 2017 </t>
  </si>
  <si>
    <t>Near Infrared Systems</t>
  </si>
  <si>
    <t>Custom; In Development</t>
  </si>
  <si>
    <t>Multiple units</t>
  </si>
  <si>
    <t>Physiological tags can measure heart rate and potentially other physiological measurements</t>
  </si>
  <si>
    <t>Testing; in development</t>
  </si>
  <si>
    <t>Baseline; cumulative effects</t>
  </si>
  <si>
    <t>Currently still in development phase, unclear how this can be used across marine mammal species</t>
  </si>
  <si>
    <t>Needs to be retrieved once it comes off the animal</t>
  </si>
  <si>
    <t>•Provides basic physiological data to inform large scale population level model
•Provides instant response of animal to stress</t>
  </si>
  <si>
    <t>•Small temporal scale
•Might not work if positioned the wrong way
•Not validated across species</t>
  </si>
  <si>
    <t>Johnson et al., 2003</t>
  </si>
  <si>
    <t>Satellite tags can provide long term movement patterns of animals using GPS coordinates</t>
  </si>
  <si>
    <t>Processed</t>
  </si>
  <si>
    <t>Near real time</t>
  </si>
  <si>
    <t>Reliability ; sensor attachment</t>
  </si>
  <si>
    <t>No direct access required</t>
  </si>
  <si>
    <t>•Provides long term data about animal movement</t>
  </si>
  <si>
    <t>•Coverage will vary with satellite
•Not fully developed for all species</t>
  </si>
  <si>
    <t>Hart et al., 2009</t>
  </si>
  <si>
    <t>Triaxial accelerometer acoustics and other sensors</t>
  </si>
  <si>
    <t>Commercially-available; Custom; Lease; In Development</t>
  </si>
  <si>
    <t>Non invasive archival tags can collect video, acoustic, depth, acceleration and other data to inform on animal behavior and movement.</t>
  </si>
  <si>
    <t>Currently deployed/used; in development</t>
  </si>
  <si>
    <t>Attraction; avoidance; baseline; noise</t>
  </si>
  <si>
    <t>Reliability ; waterproofing; battery; storage</t>
  </si>
  <si>
    <t>•Provides multi faceted behavioral datasets</t>
  </si>
  <si>
    <t>•Small scale study (temporal and sample size)</t>
  </si>
  <si>
    <t>Deployment and retrieval within OSW farm</t>
  </si>
  <si>
    <t>Walker et al., 2011</t>
  </si>
  <si>
    <t>Digital Aerial</t>
  </si>
  <si>
    <t>Marine Mammals</t>
  </si>
  <si>
    <t xml:space="preserve">Digital aerial surveys are conducted by obtaining overlapping images or continuous video of a swath of sea area from a plane. Imagery is then georeferenced and targets are identified to the highest taxonomic resolution possible (along with behavior and other data) by AI or human reviewers of imagery. </t>
  </si>
  <si>
    <t>Habitat alteration; displacement; attraction; avoidance; baseline</t>
  </si>
  <si>
    <t>Weather limitations, resolution, area coverage</t>
  </si>
  <si>
    <t>•Species-specific distribution and abundance data for marine mammals
•Can also detect other fish, birds, bats, anthropogenic activity, etc.
•Imagery provides permanent record of detections</t>
  </si>
  <si>
    <t>•Species ID can sometimes be difficult for smaller/darker species
•Tradeoff between resolution of imagery and spatial coverage</t>
  </si>
  <si>
    <t>Visual</t>
  </si>
  <si>
    <t xml:space="preserve">Observer-based surveys in which trained biologists record animal locations, behavior, species, and other data as they are detected by sight. includes line transect surveys (from boat or aerial platform) and surveys from a fixed vantage point such as a turbine platform or substation. can include supplementary technology such as cameras (to assist with and document species ids) and laser rangefinders. </t>
  </si>
  <si>
    <t>MACRO/large (entire OSW farm); MICRO/small (around 1 turbine); MESO/medium (several turbines)</t>
  </si>
  <si>
    <t>Habitat alteration; displacement; attraction; avoidance; baseline; turbine collision</t>
  </si>
  <si>
    <t>Real Time; Near-Real Time</t>
  </si>
  <si>
    <t xml:space="preserve">Other; reliability </t>
  </si>
  <si>
    <t>Weather limitations, observer variability and skill, area coverage</t>
  </si>
  <si>
    <t>Vessel; Plane; Turbine Platform</t>
  </si>
  <si>
    <t>•Species-specific distribution and abundance data for marine mammals
•Can also detect other fish, birds, bats, anthropogenic activity, etc.</t>
  </si>
  <si>
    <t>•Less safe for humans and more disturbance for marine mammals than digital aerial survey methods
•No permanent record of detections unless handheld camera is used by an observer
•More biases in flight height estimates than digital aerial surveys</t>
  </si>
  <si>
    <t>For visual observations from turbine platform, must have a vantage point and safe location for observers; may be either easier or harder with floating turbines depending on design</t>
  </si>
  <si>
    <t>Software</t>
  </si>
  <si>
    <t>Various software platforms for Protected Species data collection or for transmitting satellite imagery.</t>
  </si>
  <si>
    <t>Baseline</t>
  </si>
  <si>
    <t>Real Time; Near-Real Time; Archival</t>
  </si>
  <si>
    <t>Cyber Security</t>
  </si>
  <si>
    <t xml:space="preserve">•Ability to transmit sightings to other vessels or platforms quickly
</t>
  </si>
  <si>
    <t xml:space="preserve">•Require adequate internet or cellular service
</t>
  </si>
  <si>
    <t>Batter, Platform provided</t>
  </si>
  <si>
    <t>Resolution and internet connection speeds</t>
  </si>
  <si>
    <t>Binoculars</t>
  </si>
  <si>
    <t>Manual magnification for visual observers.</t>
  </si>
  <si>
    <t xml:space="preserve">•Require visual observer
</t>
  </si>
  <si>
    <t>None</t>
  </si>
  <si>
    <t/>
  </si>
  <si>
    <t>Type of Data Obtained</t>
  </si>
  <si>
    <t>Operating Conditions</t>
  </si>
  <si>
    <t>Detectability</t>
  </si>
  <si>
    <t>Spatial Scale</t>
  </si>
  <si>
    <t>Temporal Scale: Duty Cycle</t>
  </si>
  <si>
    <t>Current Deployment Stage</t>
  </si>
  <si>
    <t>Location</t>
  </si>
  <si>
    <t>Archived</t>
  </si>
  <si>
    <t>Manual vs. Algorithm Processing</t>
  </si>
  <si>
    <t>Analysis Software Availability</t>
  </si>
  <si>
    <t>Ability to integrate into other datasets</t>
  </si>
  <si>
    <t>Constantly</t>
  </si>
  <si>
    <t>Raptors</t>
  </si>
  <si>
    <t>Continuous</t>
  </si>
  <si>
    <t>TRL TETHYS levels</t>
  </si>
  <si>
    <t>Manual</t>
  </si>
  <si>
    <t>Included in cost</t>
  </si>
  <si>
    <t>OBIS-SEAMAP</t>
  </si>
  <si>
    <t>Day</t>
  </si>
  <si>
    <t>Small songbirds</t>
  </si>
  <si>
    <t>Triggered Event</t>
  </si>
  <si>
    <t>Algorithm</t>
  </si>
  <si>
    <t>Add-on fee</t>
  </si>
  <si>
    <t>Movebank</t>
  </si>
  <si>
    <t>Night</t>
  </si>
  <si>
    <t>Large Seabirds</t>
  </si>
  <si>
    <t>Pre-Defined Duty Cycle</t>
  </si>
  <si>
    <t>Either</t>
  </si>
  <si>
    <t>Required for analysis</t>
  </si>
  <si>
    <t>eBird</t>
  </si>
  <si>
    <t>Small Seabirds</t>
  </si>
  <si>
    <t>Optional for analysis</t>
  </si>
  <si>
    <t>Northwest Atlantic Seabird Catalog</t>
  </si>
  <si>
    <t>Open source</t>
  </si>
  <si>
    <t>Motus Database</t>
  </si>
  <si>
    <t>At users discretion</t>
  </si>
  <si>
    <t>Seabird Tracking Database</t>
  </si>
  <si>
    <t>Column</t>
  </si>
  <si>
    <t>Data_Type</t>
  </si>
  <si>
    <t>Description</t>
  </si>
  <si>
    <t xml:space="preserve">Options in Dropdown List </t>
  </si>
  <si>
    <t xml:space="preserve">Technology Type </t>
  </si>
  <si>
    <t>Dropdown</t>
  </si>
  <si>
    <t>Identify technology type from list of options. If technology type isn't listed, please describe in subsequent column</t>
  </si>
  <si>
    <t>Passive Acoustics, Unmanned Aerial Systems (UAS), Autonomous Underwater Vehicle (AUV), Camera, Tags (sensors), Satellite Tags, Archival Tags, Surveys, Other</t>
  </si>
  <si>
    <t>Text</t>
  </si>
  <si>
    <t>If technology type is not listed in the dropdown list, please describe it in less than 5 words</t>
  </si>
  <si>
    <t>Species/species group (Bird, Marine Mammal, Bird/Marine Mammal)</t>
  </si>
  <si>
    <t>Is this technology targeting marine mammals, birds, or both</t>
  </si>
  <si>
    <t>Bird, Marine Mammal, Bird/Marine Mammal</t>
  </si>
  <si>
    <t>Multi-Dropdown</t>
  </si>
  <si>
    <t>Identify the availability of the technology/system for consumer use.  "Custom" mean you essentially have to make/adapt it yourself; "contact developer for access" is used in cases where it may be purchased from a commercial entity, but it's not avaiabhle off the shelf</t>
  </si>
  <si>
    <t>Commercially available, Custom, Contact developer for access, Open Source, Lease, In Development, Discontinued</t>
  </si>
  <si>
    <t>Possibility to collect data using one system (e.g., gliders), a requirement for multiple systems (e.g., PAM), or the number of units required is research question-dependent</t>
  </si>
  <si>
    <t>Single, Multiple Units, UNKNOWN, Will vary with monitoring question</t>
  </si>
  <si>
    <t>Brief overview of system</t>
  </si>
  <si>
    <t>Identify whether the data that is received is raw (e.g., continuous audio recording), processed (e.g., notification of species detection on acoustic recorder), and/or whether there is post-hoc processing available included in the CPUE. If multiple options apply, select the most advanced option that is applicable</t>
  </si>
  <si>
    <t>Raw, Processed, Raw and processed, Posthoc analysis (software not included), Posthoc analysis (software included in system), NA</t>
  </si>
  <si>
    <t xml:space="preserve">Geographical scale </t>
  </si>
  <si>
    <t>Micro- Meso- and Macro- scale</t>
  </si>
  <si>
    <t>MICRO/small (around 1 turbine); MESO/medium (several turbines); MACRO/large (entire OSW farm)</t>
  </si>
  <si>
    <t>Current development stage: testing, validated, deployed</t>
  </si>
  <si>
    <t>What is the status of the technology development? This is in general, not in relation to offshore wind deployment specifically.</t>
  </si>
  <si>
    <t>In development, Testing, Validated, Currently deployed/used</t>
  </si>
  <si>
    <t>Does the technology conduct any monitoring for anthropogenic impact. Pull from TETYHS database.Note that in some cases, an effect type is listed for a technology even it cannot be directly monitored using that technology (but the technology may supply data relevant to assessing the effect in another way). For example, "turbine collisions" is listed for 3D radar even though this type of system cannot be used to actually detect collisions with turbines, because it can produce flight behavioral data that can feed into collision risk models.</t>
  </si>
  <si>
    <t>Turbine collision, Habitat alteration, Noise, Cumulative effects, Entanglement, Displacement, Attraction, Avoidance, Baseline</t>
  </si>
  <si>
    <t>Real time or Archival (or both)</t>
  </si>
  <si>
    <t>Is the technology capable of disseminating data in real time, near-real time, or is the data storage archival</t>
  </si>
  <si>
    <t>Real Time, Archival, Both, Near-Real Time, NA</t>
  </si>
  <si>
    <t>If the data are provided in real-time or NRT, is it the complete dataset, or a subset containing vital information</t>
  </si>
  <si>
    <t>Full dataset, Sub-sample, Detection event only, System health only, NA</t>
  </si>
  <si>
    <t>What is the primarily limiting factor on longevity of data collection?</t>
  </si>
  <si>
    <t>Battery, Storage, Reliability, Waterproofing, Sensor attachment, Human interaction, Other</t>
  </si>
  <si>
    <t>If "other" was chosen as main limiting factor, please describe briefly</t>
  </si>
  <si>
    <t>What are the intended platforms for the technology, and/or where has technology previously been deployed (turbine, cable, substation, and/or independent system)</t>
  </si>
  <si>
    <t>Cable, Substation, Independent System, Turbine Nacelle, Turbine Blade, Turbine Tower, Turbine Platform, Buoy, Drone, On-Animal, Vessel, Plane, NA, UNK</t>
  </si>
  <si>
    <t>What are the requirements for access to equipment for either routine or emergency maintenance, or data access? Specifically, this entails requiring physical access to the technology on its respective platform (e.g. to retrieve SD cards or to conduct maintenance)</t>
  </si>
  <si>
    <t xml:space="preserve">Strengths </t>
  </si>
  <si>
    <t>List of strengths</t>
  </si>
  <si>
    <t>List of limitations</t>
  </si>
  <si>
    <t xml:space="preserve">Power source </t>
  </si>
  <si>
    <t>What is the power source</t>
  </si>
  <si>
    <t>Battery, Solar, Platform provided, Kinetic, NA</t>
  </si>
  <si>
    <t>Possible challenges to modify technology/system for deployment on/around floating turbine. Examples include platforms that move that were stationary on in-ground turbines, extreme weather events, humidity</t>
  </si>
  <si>
    <t>Briefly include additional comments here</t>
  </si>
  <si>
    <t>Integrated Into OSW Tech?</t>
  </si>
  <si>
    <t>Whether technology is deployed on offshore wind infrastructure, or must otherwise be deployed/maintained in conjunction with OSW operational activities (Y) or is typically deployed completely independently of OSW infrastructure or operations (N)</t>
  </si>
  <si>
    <t>Y, N, NA, UNK</t>
  </si>
  <si>
    <t>Pinnipeds</t>
  </si>
  <si>
    <t>In development</t>
  </si>
  <si>
    <t>North Atlantic Humpback Whale Catalog</t>
  </si>
  <si>
    <t>Active Acoustics</t>
  </si>
  <si>
    <t>Day only</t>
  </si>
  <si>
    <t>Cetaceans</t>
  </si>
  <si>
    <t>Tested for OSW</t>
  </si>
  <si>
    <t>North Atlantic Fin Whale Catalog</t>
  </si>
  <si>
    <t>Night only</t>
  </si>
  <si>
    <t>Odontocetes</t>
  </si>
  <si>
    <t>Tested but not for OSW</t>
  </si>
  <si>
    <t>North Atlantic Right Whale Consortium Database</t>
  </si>
  <si>
    <t>Day or night</t>
  </si>
  <si>
    <t>Mysticetes</t>
  </si>
  <si>
    <t>Can be adjusted</t>
  </si>
  <si>
    <t>Implemented</t>
  </si>
  <si>
    <t>NCEI PAM Archive</t>
  </si>
  <si>
    <t>Triggered</t>
  </si>
  <si>
    <t>Animal Telemetry Network Data Assembly Center</t>
  </si>
  <si>
    <t>Proprietary</t>
  </si>
  <si>
    <t>At user's discretion</t>
  </si>
  <si>
    <t>IOOS System</t>
  </si>
  <si>
    <t>HappyWhale</t>
  </si>
  <si>
    <t>PCoD</t>
  </si>
  <si>
    <t>Sea Bottom</t>
  </si>
  <si>
    <t>Water column</t>
  </si>
  <si>
    <t>Technology Overview</t>
  </si>
  <si>
    <t>Detectability of Technology</t>
  </si>
  <si>
    <t>Technology Development and Specifications</t>
  </si>
  <si>
    <t>Strengths and Limitations</t>
  </si>
  <si>
    <t>Citations and In-House</t>
  </si>
  <si>
    <t>Name</t>
  </si>
  <si>
    <t>Model</t>
  </si>
  <si>
    <t>System Overview/Technology description</t>
  </si>
  <si>
    <t>In Tethys database?</t>
  </si>
  <si>
    <t>Detection Range</t>
  </si>
  <si>
    <t>Temporal Scale: Longevity</t>
  </si>
  <si>
    <t>If on Turbine, specify where</t>
  </si>
  <si>
    <t>System dimensions (with units)</t>
  </si>
  <si>
    <t>Maintenance Schedule</t>
  </si>
  <si>
    <t>Data Schedule</t>
  </si>
  <si>
    <t>Power Source</t>
  </si>
  <si>
    <t>Power Draw</t>
  </si>
  <si>
    <t>Average cost per unit</t>
  </si>
  <si>
    <t>Weather Sea State Limitations</t>
  </si>
  <si>
    <t>Storage/Processing Limitations</t>
  </si>
  <si>
    <t>Analysis Limitations</t>
  </si>
  <si>
    <t>False Positive Rate</t>
  </si>
  <si>
    <t>False Negative Rate</t>
  </si>
  <si>
    <t>Sensitivity / Error</t>
  </si>
  <si>
    <t>Caution</t>
  </si>
  <si>
    <t>Combinations with other technology</t>
  </si>
  <si>
    <t>Citations</t>
  </si>
  <si>
    <t>Websites / Other references</t>
  </si>
  <si>
    <t>Contact information</t>
  </si>
  <si>
    <t>Initial Release Date</t>
  </si>
  <si>
    <t>Initial Release Citation</t>
  </si>
  <si>
    <t>Most Recent Update</t>
  </si>
  <si>
    <t>Most Recent Update Citation</t>
  </si>
  <si>
    <t>Additional Information</t>
  </si>
  <si>
    <t>Confirmed?</t>
  </si>
  <si>
    <t>Soundtrap</t>
  </si>
  <si>
    <t>ST600HF</t>
  </si>
  <si>
    <t>This is a self contained single hydrophone acoustic recorder than can record for extended periods of time (up to one year) with rechargeable batteries and a high sampling rate.</t>
  </si>
  <si>
    <t>Raw, posthoc analysis (software not included)</t>
  </si>
  <si>
    <t>No</t>
  </si>
  <si>
    <t>Several kilometers depending on species/call of interest</t>
  </si>
  <si>
    <t>Pinnipeds, Cetaceans</t>
  </si>
  <si>
    <t>MACRO/large (entire OSW farm), MESO/medium (several turbines)</t>
  </si>
  <si>
    <t>Up to 1 year</t>
  </si>
  <si>
    <t>Tested but not for OSW, Implemented</t>
  </si>
  <si>
    <t>Substation, Independent System, Buoy, Sea Bottom, Cable, Water column</t>
  </si>
  <si>
    <t>530mm long x 60mm diameter; 2.6 kg in air with 12 batteries loaded
1.2 kg in water with 12 batteries loaded</t>
  </si>
  <si>
    <t>Every 3-6 months</t>
  </si>
  <si>
    <t>Rechargeable batteries</t>
  </si>
  <si>
    <t>&lt;100 mW</t>
  </si>
  <si>
    <t>Required for analysis, Open source, At user's discretion</t>
  </si>
  <si>
    <t>Commercially manufacturer recorder, widely used across us, long term deployment and wide frequency band</t>
  </si>
  <si>
    <t>Not impacted by weather</t>
  </si>
  <si>
    <t>Battery life depends on duty cycle, 2 tb of data storage, data needs to be manually offloaded</t>
  </si>
  <si>
    <t>Depending on research questions, algorithms need to be developed</t>
  </si>
  <si>
    <t>Sound clipping above 173 db re 1 μpa.</t>
  </si>
  <si>
    <t>Self contained and robust system but requires personnel for deployment and retrieval and analysis. requires animals to vocalize</t>
  </si>
  <si>
    <t>Not currently available, several units can be deployed simultaneously</t>
  </si>
  <si>
    <t>DeAngelis et al., 2022</t>
  </si>
  <si>
    <t>http://www.oceaninstruments.co.nz/wp-content/uploads/2020/08/SoundTrap-600-Spec.pdf</t>
  </si>
  <si>
    <t>John Atkins jmjatkins@oceaninstruments.co.nz</t>
  </si>
  <si>
    <t>2022 Update from ST500Hf model (being discontinued)</t>
  </si>
  <si>
    <t>Currently used by sanctsound and considered the main pam system for many operations (research etc…). different models exist that can do shorter duration, or different frequency ranges)</t>
  </si>
  <si>
    <t>Sonobuoys</t>
  </si>
  <si>
    <t>AN/SSQ-53G (others exist)</t>
  </si>
  <si>
    <t>This is a self contained recorder with GPS that transmits acoustic information and localization. Ability to change depth and sampling rate/function of the receiver, several models of passive acoustic Sonobuoys exist.</t>
  </si>
  <si>
    <t>Several kilometers for low frequency sounds</t>
  </si>
  <si>
    <t>MESO/medium (several turbines), MICRO/small (around 1 turbine)</t>
  </si>
  <si>
    <t>8h max</t>
  </si>
  <si>
    <t>Commercially-available, Contact developer for access</t>
  </si>
  <si>
    <t>9.5 kg (21 lbs)</t>
  </si>
  <si>
    <t>Data transferred by radio in real time</t>
  </si>
  <si>
    <t>Self contained</t>
  </si>
  <si>
    <t>Real time</t>
  </si>
  <si>
    <t>1000-10000</t>
  </si>
  <si>
    <t>Real time recording and accurate localization</t>
  </si>
  <si>
    <t>Short duration (order of hours)</t>
  </si>
  <si>
    <t xml:space="preserve">Short term </t>
  </si>
  <si>
    <t>Depends on model</t>
  </si>
  <si>
    <t>Requires animals to vocalize</t>
  </si>
  <si>
    <t>Potentially, multiple units can be used as an array</t>
  </si>
  <si>
    <t>NCEI PAM Archive, North Atlantic Right Whale Consortium Database</t>
  </si>
  <si>
    <t>Rankin et al., 2019
Binder et al., 2021</t>
  </si>
  <si>
    <t>https://sonobuoytechsystems.com/q53g/</t>
  </si>
  <si>
    <t>Kundinger, Bob &lt;BKundinger@sparton.com&gt;</t>
  </si>
  <si>
    <t>Many models exist and some active acoustic sonobuoys also exist but have not been documented for marine mammal survey</t>
  </si>
  <si>
    <t>A towed array consists of multiple hydrophones are towed behind a vessel and directly connected to a system onboard to detect and localize marine mammals.</t>
  </si>
  <si>
    <t>Raw, raw and processed, posthoc analysis (software included in system)</t>
  </si>
  <si>
    <t>Constantly, Day or night</t>
  </si>
  <si>
    <t>Several kilometers</t>
  </si>
  <si>
    <t>Can run continuously for several days</t>
  </si>
  <si>
    <t>Commercially-available, Custom</t>
  </si>
  <si>
    <t>Vessel, Water column</t>
  </si>
  <si>
    <t>Depends on aperture of array</t>
  </si>
  <si>
    <t xml:space="preserve">Can be maintained regularly once retrieved from water </t>
  </si>
  <si>
    <t>Real time data</t>
  </si>
  <si>
    <t>Powered by vessel</t>
  </si>
  <si>
    <t>Manual, Algorithm</t>
  </si>
  <si>
    <t>Open source, At user's discretion</t>
  </si>
  <si>
    <t>Will vary with array configuration</t>
  </si>
  <si>
    <t>Real time recording/accurate localization, validated software and can be adapted to specific species and complemented with observer</t>
  </si>
  <si>
    <t>Generally pretty robust to weather conditions</t>
  </si>
  <si>
    <t>Mainly related to computer system aboard vessel</t>
  </si>
  <si>
    <t>Often paired with pamguard, a tested and regularly updated software that can be adapted to specific tasks, an observer can also monitor the array</t>
  </si>
  <si>
    <t>Depends on hydrophone used and distance between element (will determine which species can be detected)</t>
  </si>
  <si>
    <t>Many custom and commercial models exist and are in used. requires animals to vocalize</t>
  </si>
  <si>
    <t>Yes, can be paired with visual detection as well as autonomous platforms (gliders buoys etc.)</t>
  </si>
  <si>
    <t>Yano et al., 2021</t>
  </si>
  <si>
    <t>Arrays are used by PIFSC NOAA and across multiple fields/sites  https://geospectrum.ca/commercial-products/arrays/towed/</t>
  </si>
  <si>
    <t>jennifer mccullough NOAA jennifer.mccullough@noaa.gov Note many groups used Towed arrays</t>
  </si>
  <si>
    <t xml:space="preserve">Many models and custom made arrays exist, depending on the distance between the element and the hydrophones, there will be a great variability in detection range and species that can be detected. </t>
  </si>
  <si>
    <t>Sercel towed array</t>
  </si>
  <si>
    <t>Quiet Sea</t>
  </si>
  <si>
    <t>This PAM system is integrated into seismic survey system that can detect clicks and whistles.</t>
  </si>
  <si>
    <t>Integrated in airgun system</t>
  </si>
  <si>
    <t>Deployed only during seismic survey</t>
  </si>
  <si>
    <t>She: no entanglement with streamers
performance: localization, ability to detect baleen whales (mysticete), objectivity in results</t>
  </si>
  <si>
    <t>Can operate in conditions suitable for seismic surveys</t>
  </si>
  <si>
    <t>Most likely linked to seismic survey and cannot provide baseline information</t>
  </si>
  <si>
    <t>Potentially with fixed pam and tags</t>
  </si>
  <si>
    <t>Uenzelmann-Neben, 2019
Verfuss et al., 2018</t>
  </si>
  <si>
    <t>http://www.sercel.com/products/Pages/QuietSea.aspx</t>
  </si>
  <si>
    <t>Christophe.Lher@sercel.com</t>
  </si>
  <si>
    <t>Provided by Developer</t>
  </si>
  <si>
    <t xml:space="preserve">Needs to be integrated with the sercel airgun system sentinel® seismic streamer (sentinel, sentinel rd and sentinel ms) </t>
  </si>
  <si>
    <t>Yes</t>
  </si>
  <si>
    <t>Conventional towed array with 5 hydrophones made for vessels not equipped with seismic survey systems.  The towed array is interfaced with the QUIETSEA Server for automated &amp; real-time detection.</t>
  </si>
  <si>
    <t>300m towed array</t>
  </si>
  <si>
    <t>Performance: objectivity in results, reliability</t>
  </si>
  <si>
    <t>Does not need to be integrated with the sercel system sentinel® seismic streamer</t>
  </si>
  <si>
    <t xml:space="preserve">Yes </t>
  </si>
  <si>
    <t>Sercel buoy</t>
  </si>
  <si>
    <t>Buoy passive acoustic system equipped for automated and real-time detection (data transmitted via satellite).</t>
  </si>
  <si>
    <t>HARP</t>
  </si>
  <si>
    <t xml:space="preserve">Several iterations exist </t>
  </si>
  <si>
    <t>This is an autonomous  passive acoustic system that can record a variety of biological and anthropogenic sound and can be used as arrays or deployed on moving platforms (i.e. gliders).</t>
  </si>
  <si>
    <t>MICRO/small (around 1 turbine), MESO/medium (several turbines), MACRO/large (entire OSW farm)</t>
  </si>
  <si>
    <t>Can run up to 300 days</t>
  </si>
  <si>
    <t>Implemented, Tested for OSW</t>
  </si>
  <si>
    <t>Independent System, Buoy, Sea Bottom, Water column</t>
  </si>
  <si>
    <t>Original bottom model was 60 kg of buoyancy in the form of six
30.5 cm diameter glass spheres</t>
  </si>
  <si>
    <t>Need to be serviced, can record up to 300 days</t>
  </si>
  <si>
    <t>Similar to servicing, up to 300 days</t>
  </si>
  <si>
    <t>Powered by batteries</t>
  </si>
  <si>
    <t>Low power draw</t>
  </si>
  <si>
    <t>Not for sale</t>
  </si>
  <si>
    <t>Widely used across species/ocean basins</t>
  </si>
  <si>
    <t>Large storage capacity</t>
  </si>
  <si>
    <t>Requires software for analysis</t>
  </si>
  <si>
    <t>Itc 1042 -200 db re 1vrms / µpa from 1 hz to 100 khz.</t>
  </si>
  <si>
    <t>Arrays of harps have been deployed and can be used in parallel with moving platforms such as gliders</t>
  </si>
  <si>
    <t>Wiggins et al., 2007
Underwater Technology Symposium, 2007
Kim et al., 2023</t>
  </si>
  <si>
    <t>https://www.cetus.ucsd.edu/technologies_HARP.html</t>
  </si>
  <si>
    <t>Sean Wiggins swiggins@ucsd.edu</t>
  </si>
  <si>
    <t>Wiggins et al., 2007</t>
  </si>
  <si>
    <t>Kim et al., 2023</t>
  </si>
  <si>
    <t>Note that a variety of models exist for shorter/smaller deployment etc… for instance the tharp can 3d localize vocalizing animals see https://www.cetus.ucsd.edu/projects/3dtracking.html</t>
  </si>
  <si>
    <t>Drifting Acoustic Spar Buoy Recorder DASBR</t>
  </si>
  <si>
    <t>The Drifting Acoustic Spar Buoy Recorder (or DASBR) is an autonomous Passive Acoustic Monitoring (PAM) system developed to provide a practical, low-cost option for collecting high-quality marine acoustic data. These units are not limited to shallow waters and can record deep within the water column, and are isolated from ship noise and flow noise.</t>
  </si>
  <si>
    <t>Constantly, Triggered</t>
  </si>
  <si>
    <t>Depends on species of interest and call frequency</t>
  </si>
  <si>
    <t>MICRO/small (around 1 turbine), MESO/medium (several turbines)</t>
  </si>
  <si>
    <t>Independent System, Water column</t>
  </si>
  <si>
    <t>The DASBR includes a spar-buoy surface float with trailing line and trailer buoy for recovery, 150 m of 1/2-inch (1.3 cm) line, and an anchor at the bottom.</t>
  </si>
  <si>
    <t>Need to be retrieved for data offloading, maintenance will depend on recorder and gps unit</t>
  </si>
  <si>
    <t>Needs to be offloaded after each deployment</t>
  </si>
  <si>
    <t>16 d cell batteries</t>
  </si>
  <si>
    <t>Same as soundtrap or acoustic recorder used (original model used SM2BAT+)</t>
  </si>
  <si>
    <t>Both, archival</t>
  </si>
  <si>
    <t>At user's discretion, Optional for analysis, Open source</t>
  </si>
  <si>
    <t>Cost to build about $4,000</t>
  </si>
  <si>
    <t>Low noise, cost effective alternative to acoustic arrays</t>
  </si>
  <si>
    <t>Depends on recording system</t>
  </si>
  <si>
    <t>Visual confirmation is not always available</t>
  </si>
  <si>
    <t>Depends on hydrophones used</t>
  </si>
  <si>
    <t>Yes with visual observation and other acoustic methods (array, bottom mounted etc..)</t>
  </si>
  <si>
    <t>Griffiths et al., 2015
McCullough et al., 2021</t>
  </si>
  <si>
    <t>https://www.cetus.ucsd.edu/dclde/docs/pdfs/Wednesday/W4-Griffiths.pdf</t>
  </si>
  <si>
    <t>emilytgriffiths@gmail.com jennifer.mccullough@noaa.go</t>
  </si>
  <si>
    <t>F-POD (replacing C-POD)</t>
  </si>
  <si>
    <t>FPOD</t>
  </si>
  <si>
    <t>CPODs and FPODs are automated passive acoustic monitoring instruments which aim to detect cetaceans by identifying the echo-locating click trains they produce. The instruments consist of a hydrophone, and ADC sampler (running at 1 million samples per second), and a real-time signal processor. The C-POD has been replaced by the more advanced F-POD. CPODs and FPODs are anchored to the seafloor or surface and dispersed throughout wind farm. Data is stored on an SD card and is processed ashore with automated analysis software.</t>
  </si>
  <si>
    <t>Triggered, Constantly</t>
  </si>
  <si>
    <t>400-1500 depending on species</t>
  </si>
  <si>
    <t>More than 10 years</t>
  </si>
  <si>
    <t>Triggered Event, Continuous</t>
  </si>
  <si>
    <t>Sea Bottom, Water column</t>
  </si>
  <si>
    <t>F-pod: length: 710 mm. diameter: 90 mm  (2.95kg)</t>
  </si>
  <si>
    <t>Change batteries and sd card at 4 month intervals or 8months depending on batteries used</t>
  </si>
  <si>
    <t>Data stored on sd card (32gb, 2 slots)</t>
  </si>
  <si>
    <t>Battery operated - 10 alkaline or lithium primary d cells</t>
  </si>
  <si>
    <t>60mW</t>
  </si>
  <si>
    <t>At user's discretion, Included in cost</t>
  </si>
  <si>
    <t>4000 USD / 3200 GBP</t>
  </si>
  <si>
    <t xml:space="preserve">Tested and validated technology. rapid accurate automated data analysis with very low false positive rates. long running times. very robust hardware. </t>
  </si>
  <si>
    <t>High levels of ambient noise reduce detectability of cetaceans</t>
  </si>
  <si>
    <t>Data need to be offloaded. signal to noise ratio</t>
  </si>
  <si>
    <t>Currently only investigates echolocating animals, limited to odontocetes and does not provide additional context (social calls etc..). dolphin species not distinguished, but porpoises are distinguished from dolphins.</t>
  </si>
  <si>
    <t>Very low</t>
  </si>
  <si>
    <t>Bruel &amp; kjaer 8103 sensitivity. sensitivity at the false positive rate achieved is exceptionally high</t>
  </si>
  <si>
    <t>Requires animals to vocalize. human validation may be needed where boat sonars are very prevalent</t>
  </si>
  <si>
    <t xml:space="preserve">Yes, was tested with other recorders and validated </t>
  </si>
  <si>
    <t>Redden &amp; Porskamp, 2015
Watkins et al., 2004</t>
  </si>
  <si>
    <t xml:space="preserve">https://www.chelonia.co.uk/fpod_home_page.htm   </t>
  </si>
  <si>
    <t>team@chelonia.co.uk</t>
  </si>
  <si>
    <t>Validated in europe particularly for harbor porpoises, note this is for fpod only. deep fpad can be deployed as deep as 2km.</t>
  </si>
  <si>
    <t>Coastal Acoustic Buoy</t>
  </si>
  <si>
    <t>CAB Guardian</t>
  </si>
  <si>
    <t>Autonomous acoustic recorder that can provide real time monitoring during offshore wind construction.</t>
  </si>
  <si>
    <t>Raw and processed, posthoc analysis (software included in system)</t>
  </si>
  <si>
    <t>Depends on marine mammal species. from harbor porpoise (~200m) to fin whales (10s of kms)</t>
  </si>
  <si>
    <t>Mysticetes, Odontocetes</t>
  </si>
  <si>
    <t>MESO/medium (several turbines), MACRO/large (entire OSW farm)</t>
  </si>
  <si>
    <t>3 years of constant use</t>
  </si>
  <si>
    <t>Continuous, Triggered Event</t>
  </si>
  <si>
    <t>Sea Bottom, Buoy</t>
  </si>
  <si>
    <t>Lander unit:  ~1,000 lbs in air</t>
  </si>
  <si>
    <t>Standard version: 6 weeks
extended version: 12 weeks</t>
  </si>
  <si>
    <t>Radio communications: 3-5 second relay
cellular communications: 20 minute intervals</t>
  </si>
  <si>
    <t>Battery operated</t>
  </si>
  <si>
    <t>8 W</t>
  </si>
  <si>
    <t>Algorithm, Either</t>
  </si>
  <si>
    <t>Lease model - no pricing information provided</t>
  </si>
  <si>
    <t>Provide real time monitoring of species vocalizing in area with an alert being sent to shore when a species is detected (north Atlantic right whale). can also implement whistle and moan detectors for calling baleen and toothed whales as well as echolocation click detectors. noise measurements can also be made (e.g. average rms sound pressure levels, and pile driving sound exposure levels, etc.)</t>
  </si>
  <si>
    <t>The units will survive severe weather but the radio comms will degrade at higher sea states (i.e. comms will slow down)</t>
  </si>
  <si>
    <t>1tb and real time data. increase of internal storage available if needed</t>
  </si>
  <si>
    <t>The system uses pamguard detectors which will work on all calling marine mammals, but classifiers are not developed for all species. system requires an operator for some species classifications</t>
  </si>
  <si>
    <t>Species-dependent</t>
  </si>
  <si>
    <t>Hydrophone has nominal sensitivity of -186db, 50% detection of calls at up to about 2,500 meters during testing of playbacks of narw</t>
  </si>
  <si>
    <t>Potentially with visual technologies. electronics can also be integrated into other platforms beyond buoys</t>
  </si>
  <si>
    <t>Palmer et al., 2022</t>
  </si>
  <si>
    <t>https://tethys.pnnl.gov/sites/default/files/events/4-SMRU_CABOW.pdf</t>
  </si>
  <si>
    <t>Jason Wood jw@smruconsulting.com</t>
  </si>
  <si>
    <t>SMRU Consulting Presentation</t>
  </si>
  <si>
    <t>Designed for osw and aims to be cost effective</t>
  </si>
  <si>
    <t>DMON/LFDCS</t>
  </si>
  <si>
    <t>Passive acoustic instrument capable of recording and processing audio in real-time with an implemented low-frequency detection and classification system (LFDCS) to identify marine mammal calls. The DMON instrument and hydrophone are suspended at depth on the mooring line between an anchor and a subsurface float. This float, in turn, is attached to a surface buoy via a "stretch hose" with helical electromagnetic conductors embedded in the walls of the hose. The conductors in the stretch hose and electromagnetic cable allow (1) power to be delivered to the DMON from the alkaline battery pack in the surface buoy well, and (2) detection data to be delivered from the DMON/LFDCS to a data logger in the surface buoy. The data logger continuously collects and stores these data and eventually transmits them to a shore-side computer via an Iridium satellite modem on a pre-determined schedule (e.g., once every hour).</t>
  </si>
  <si>
    <t>Several km</t>
  </si>
  <si>
    <t>Cetaceans, Mysticetes</t>
  </si>
  <si>
    <t>Transmits detection every hour. battery operated</t>
  </si>
  <si>
    <t>Yes, currently part of robot4whale project</t>
  </si>
  <si>
    <t>Johnson &amp; Hurst, 2007 
Baumgartne et al., 2019</t>
  </si>
  <si>
    <t>http://robots4whales.whoi.edu/</t>
  </si>
  <si>
    <t>mbaumgartner@whoi.edu</t>
  </si>
  <si>
    <t xml:space="preserve">Johnson &amp; Hurst, 2007  </t>
  </si>
  <si>
    <t>Company website</t>
  </si>
  <si>
    <t>RockHopper (formerly MARU</t>
  </si>
  <si>
    <t>Rockhopper</t>
  </si>
  <si>
    <t>Compact and extensible marine autonomous passive acoustics recording system, called Rockhopper. This is a  low-noise recorder features a depth rating of 3,500 m and is capable of continuously collecting high-frequency acoustic data for up to seven months.</t>
  </si>
  <si>
    <t>Cetaceans, Pinnipeds</t>
  </si>
  <si>
    <t>200 days, continuous recording at 197 khz</t>
  </si>
  <si>
    <t>Height, width, depth: 31″ x 21″ x 21″ (78.74 cm x 53.34 cm x 53.34 cm)
instrument weight: 91 pounds (41.27 kilogram)</t>
  </si>
  <si>
    <t>Can record for several months (200 days)</t>
  </si>
  <si>
    <t>Will vary with data collected</t>
  </si>
  <si>
    <t>At user's discretion, Open source</t>
  </si>
  <si>
    <t>Validated methodology, used in several regions, no real time data transfer at the moment</t>
  </si>
  <si>
    <t>Low noise floor so will not be too weather dependent</t>
  </si>
  <si>
    <t>8 tb</t>
  </si>
  <si>
    <t>Currently not set for real time</t>
  </si>
  <si>
    <t>Yes, can be paired with visual detection as well as autonomous platforms (gliders buoys etc…)</t>
  </si>
  <si>
    <t>Klinck et al., 2020</t>
  </si>
  <si>
    <t>https://www.birds.cornell.edu/ccb/rockhopper-unit/</t>
  </si>
  <si>
    <t>bioacoustics@cornell.edu</t>
  </si>
  <si>
    <t>Oregon State Press Release:
https://halo.oregonstate.edu/technologies/</t>
  </si>
  <si>
    <t>Note the maru was created earlier but was replaced by rockhopper</t>
  </si>
  <si>
    <t>Fiber optic cable for acoustic sensing</t>
  </si>
  <si>
    <t>Digital acoustic sensing consists of Connecting an ‘interrogator’ to the end of a ‘dark’ (unused) fiber in a fiber-optic cable allows acoustic data to be acquired continuously. Virtual acoustic sensors can be generated at spatial intervals along the cable as frequently as every meter, for up to 171 km along the fiber (from Rørstadbotnen et al 2023). Multiple fiber optic cables can be used for localization.</t>
  </si>
  <si>
    <t>Several km (up to 90 km)</t>
  </si>
  <si>
    <t>Several years potentially</t>
  </si>
  <si>
    <t>Integrated in fiber optic cable</t>
  </si>
  <si>
    <t>Data is available on interrogator</t>
  </si>
  <si>
    <t xml:space="preserve">Cost effective way to use existing technologies on-site to localize whales. currently still in early stage </t>
  </si>
  <si>
    <t>Might be limited to certain species</t>
  </si>
  <si>
    <t>Still in early stages and not tested for high frequency detection (odontocetes)</t>
  </si>
  <si>
    <t>Could be combined with traditional pam methods</t>
  </si>
  <si>
    <t>Rørstadbotnen et al., 2023</t>
  </si>
  <si>
    <t>Robin André Rørstadbotnen
robin.a.rorstadbotnen@ntnu.no</t>
  </si>
  <si>
    <t>Very promising methods that would allow for real time monitoring</t>
  </si>
  <si>
    <t>Seiche Vertical PAM</t>
  </si>
  <si>
    <t>VPM01</t>
  </si>
  <si>
    <t>The system is lightweight, easy to transport and quick to set up and deploy. It is well suited to mitigation and monitoring from static platforms (e.g. construction barges, oil rigs). Vertically deployed PAM can also be calibrated for sound measurement projects. The base system comprises a 100m array cable connecting to an electronics processing unit, computer and headphones. The system can be mains or battery powered.</t>
  </si>
  <si>
    <t>Several kilometers depending on species</t>
  </si>
  <si>
    <t>100m cable
two laptops
buffering unit: unknown dimensions</t>
  </si>
  <si>
    <t>Real-time</t>
  </si>
  <si>
    <t>Wired / external / battery</t>
  </si>
  <si>
    <t>UNK - contact for pricing</t>
  </si>
  <si>
    <t>Portable system, real time recording/accurate localization, validated software and can be adapted to specific species and complemented with observer</t>
  </si>
  <si>
    <t xml:space="preserve"> requires animals to vocalize, vessel/platform noise can mask certain vocalizations.</t>
  </si>
  <si>
    <t>Norris et al., 2010</t>
  </si>
  <si>
    <t>https://www.seiche.com/underwater-acoustic-products/acoustic-sensors/vertical-pam/</t>
  </si>
  <si>
    <t>info@seiche.com 
Lorenzo Scala &lt;l.scala@seiche.com&gt;</t>
  </si>
  <si>
    <t>Unknown, but as early as 2005</t>
  </si>
  <si>
    <t>Seiche Towed PAM</t>
  </si>
  <si>
    <t>TPS-01</t>
  </si>
  <si>
    <t>Robust, reliable and available at short notice in a number of configurations. Towed PAM is able to detect, localize and track vocalizing marine mammals in real-time.</t>
  </si>
  <si>
    <t>Tested for OSW, Implemented</t>
  </si>
  <si>
    <t>100-250m cable / short array for airguns
two laptops
buffering unit: unknown dimensions</t>
  </si>
  <si>
    <t>Wired / external</t>
  </si>
  <si>
    <t>Latusek-Nabholz et al., 2020</t>
  </si>
  <si>
    <t>https://www.seiche.com/underwater-acoustic-products/acoustic-sensors/towed-pam/</t>
  </si>
  <si>
    <t>info@seiche.com; Lorenzo Scala &lt;l.scala@seiche.com&gt;</t>
  </si>
  <si>
    <t>Mseis Towed PAM</t>
  </si>
  <si>
    <t>Nighthawk III</t>
  </si>
  <si>
    <t>Night Hawk can be configured for lightweight requirements, from short towed array for shallow water applications; up to long length towed configurations independent system high performance, flexible and modular, featuring inbuilt redundancy. Night Hawk’s broadband frequency response enables detection of ultrasonic vocalizations up to 180KHz.</t>
  </si>
  <si>
    <t>Continuous, Triggered Event, Pre-Defined Duty Cycle</t>
  </si>
  <si>
    <t>250m cable
two laptops
buffering unit: unknown dimensions</t>
  </si>
  <si>
    <t>24VDC</t>
  </si>
  <si>
    <t>Moron et al., 2018</t>
  </si>
  <si>
    <t>https://mseis.com/products/night-hawk-iii/</t>
  </si>
  <si>
    <t>Mark Higginbottom &lt;mark@mseis.com&gt;</t>
  </si>
  <si>
    <t>Ocean Sonics icListen Smart Hydrophones</t>
  </si>
  <si>
    <t>icListen</t>
  </si>
  <si>
    <t xml:space="preserve">The icListen Smart Hydrophones sensitive broadband digital hydrophone. Compact, all-in-one instrument capable of processing data while streaming HD acoustic data in real time. Can be utilized as a digital hydrophone, acoustic recorder or both simultaneously to collect ocean sound data accurately, easily and with confidence. </t>
  </si>
  <si>
    <t>Up to several thousand kilometers</t>
  </si>
  <si>
    <t>Continuous, Triggered Event, Can be adjusted</t>
  </si>
  <si>
    <t>Used for OSW</t>
  </si>
  <si>
    <t>Designed to be small enough to be held in the hand.  unknown dimensions.</t>
  </si>
  <si>
    <t>Every two years for calibration</t>
  </si>
  <si>
    <t xml:space="preserve">Internal lithium battery for 10 hours of power. up to 3 months with battery pack </t>
  </si>
  <si>
    <t>2W</t>
  </si>
  <si>
    <t>Removes amplifier, filters, analog converter for easy data processing, reliability</t>
  </si>
  <si>
    <t>Mainly related to computer system &amp; battery life of the hydrophone array</t>
  </si>
  <si>
    <t>Hf &amp; af: -170 dbv re μpa
hf-x2: -210 dbv re μpa</t>
  </si>
  <si>
    <t>Flagg et al., 2022
Hendricks, Benjamin, et al., 2018
Malinka et al., 2015</t>
  </si>
  <si>
    <t>https://oceansonics.com/products/iclisten-rb9/
https://oceansonics.com/wp-content/uploads/2019/06/Ocean-Sonics-icListen-Specs-Web-copy.pdf
https://oceansonics.com/wp-content/uploads/2019/05/icListen_2019.pdf</t>
  </si>
  <si>
    <t>Jackie Guo &lt;jackie.guo@oceansonics.com&gt;</t>
  </si>
  <si>
    <t>MSeis WISDOM</t>
  </si>
  <si>
    <t>Wisdom Buoy</t>
  </si>
  <si>
    <t>(Wireless Interface System Digital Offshore Monitoring) Data Buoy allows real-time acoustic monitoring over a Wi-Fi link for marine mammal mitigation and noise level measurement.</t>
  </si>
  <si>
    <t>Continuous, Can be adjusted, Triggered Event</t>
  </si>
  <si>
    <t>1250mm diameter x 2.5m height above water
130kgs</t>
  </si>
  <si>
    <t>Battery powered (2x 12v sla 22ah)</t>
  </si>
  <si>
    <t>120 gb SSD (standard), but can be expanded</t>
  </si>
  <si>
    <t>Often paired with pamguard, a tested and regularly updated software that can be adapted to specific tasks, an observer can also monitor pamguard data</t>
  </si>
  <si>
    <t xml:space="preserve"> requires animals to vocalize</t>
  </si>
  <si>
    <t>https://mseis.com/wp-content/uploads/2021/06/MSeis-WISDOM-Data-Buoy.pdf
Release date: https://mseis.com/wisdom-buoy-launch/</t>
  </si>
  <si>
    <t>Mseis said they have stopped development of this buoy to concentrate on other technologies.</t>
  </si>
  <si>
    <t>QUEphone (Quasi-Eulerian phone)</t>
  </si>
  <si>
    <t>QUEphone</t>
  </si>
  <si>
    <t>This instrument allows near-real-time monitoring of a selected study area.   It is a tether-free float with a built-in hydrophone monitoring system and a buoyancy controller.  It is capable of repeating many ascents and descents up to 2000 meters of waters.  In contrast to the conventional Lagrangean float, the QUEphone float stays in the same area by maintaining negative buoyancy and staying on the seabed for most of its life span. While on the seafloor, it runs an intelligent event detection algorithm, and upon detection of a significant number of events, or at a regular interval, it surfaces to transmit a small data file to shore.</t>
  </si>
  <si>
    <t>2 km</t>
  </si>
  <si>
    <t>Up to 12 months</t>
  </si>
  <si>
    <t>Unavailable</t>
  </si>
  <si>
    <t>Data transferred in near real time</t>
  </si>
  <si>
    <t>Alkaline or lithium battery</t>
  </si>
  <si>
    <t>Fregosi et al., 2020a
Fregosi et al., 2020b
Matsumoto et al., 2013
Matsumoto et al., 2011
Matsumoto et al., 2006</t>
  </si>
  <si>
    <t>https://www.pmel.noaa.gov/acoustics/quephone.html</t>
  </si>
  <si>
    <t>http://osu-wams-blogs-uploads.s3.amazonaws.com/blogs.dir/2973/files/2017/09/QUEphoneManualRev3.pdf</t>
  </si>
  <si>
    <t>December 2005</t>
  </si>
  <si>
    <t>Matsumoto et al., 2005</t>
  </si>
  <si>
    <t>Fregosi et al., 2020b</t>
  </si>
  <si>
    <t>The quephone is a new generation of autonomous hydrophone with a built-in satellite modem and gps receiver.  it is a stand-alone instrument without mooring cables that once deployed it repeats dives and ascents while monitoring the sound in the deep ocean for an extended duration.  upon a detection of a sudden major acoustic events, such as an increase of volcanic/seismic activities or calls of marine mammals, it returns to the surface and transmits data back to land so that scientists can evaluate the results in near real-time. it is being developed and tested by noaa/oregon state university and is not yet commercially available. it has been used to successfully detect beaked whales (matsumoto et al. 2013, fregosi et al 2020b), fin whales (fregosi et al. 2020a), minke whales (fregosi et al. 2020b) and delphinids (fregosi et al 2020b).</t>
  </si>
  <si>
    <t>Seiche Noise Monitoring ARU</t>
  </si>
  <si>
    <t>RTSYS-sylence LP</t>
  </si>
  <si>
    <t>Autonomous Recording Unit with ARC acoustic release mechanism and subsea mooring. System capable of long-duration recording of underwater soundscape with application for baseline monitoring of marine mammals and/or underwater noise emissions generated by, e.g. pile driving, UXO disposal, construction activities. Various hydrophone sensitivities available / configurable continuous or duty cycling adjustable sampling rate and gain settings.</t>
  </si>
  <si>
    <t>Day only, Day or night</t>
  </si>
  <si>
    <t>Up to 90 days continous recording</t>
  </si>
  <si>
    <t>Calibrated in-situ underwater sound measurement. multiple options for mooring and survey design, and deployment/recovery methods</t>
  </si>
  <si>
    <t>Deployment / recovery limited to ~1.5 m significant wave height. once deployed robust to weather conditions due to seabed anchor weight.</t>
  </si>
  <si>
    <t>4 x 1 tb micro SD cards</t>
  </si>
  <si>
    <t>Output is uncompressed wav format suitable for input into most analysis tools.</t>
  </si>
  <si>
    <t>Depends on hydrophone used and application</t>
  </si>
  <si>
    <t>Rs-aqua arc acoustic release cannister and ascent ar.</t>
  </si>
  <si>
    <t>Passive Acoustics, Surveys, Other</t>
  </si>
  <si>
    <t>Atlantic Deepwater Ecosystem Observatory Network ADEON</t>
  </si>
  <si>
    <t xml:space="preserve">The ADEON is an ecosystem observatory network collecting long-term (fixed and mobile) measurements in the US Mid and South Atlantic Outer Continental Shelf. Data streams include towed arrays, bottom mounted acoustic recorders, active acoustics, biomass sampling and satellite imaging. </t>
  </si>
  <si>
    <t>Several kilometers depending on species/data of interest</t>
  </si>
  <si>
    <t>Several years for some datastreams</t>
  </si>
  <si>
    <t>Depends on data streams</t>
  </si>
  <si>
    <t>Depends on datastreams</t>
  </si>
  <si>
    <t>Self contained for bottom mounted pam and active acoustics. shipboard for hull mounted active acoustics</t>
  </si>
  <si>
    <t xml:space="preserve">Long term dataset for ecosystem level </t>
  </si>
  <si>
    <t>Will vary with datastreams (i.e. satellite imaging or surface sampling, acoustic recording) bottom mounted recorders should be less sensitive to weather/sea state limitations</t>
  </si>
  <si>
    <t>Integration of the data into a large scale ecosystem model and usable for other data</t>
  </si>
  <si>
    <t>Might be site specific</t>
  </si>
  <si>
    <t>Data might not be applicable across oceans basins.</t>
  </si>
  <si>
    <t>Yes, the system is an integration of tech</t>
  </si>
  <si>
    <t>NCEI PAM Archive, NCEI Active Acoustics Archive</t>
  </si>
  <si>
    <t>Ainslie et al., 2018
Ainslie et al., 2020
Blair  et al., 2021
Butkiewicz et al., 2021
Heaney et al., 2020
Howe et al., 2019
ISO 7605, 2023
Kiehbadroudinezhad et al., 2021
Kowarski et al., 2021
Kowarski et al., 2022
Martin et al., 2018
Martin et al., 2019
Miksis-Olds et al., 2022
Miksis-Olds et al., 2018
Miksis-Olds et al., 2021a
Miksis-Olds et al., 2021b
Tripathy et al., 2021
Wall et al., 2021
Warren et al., 2018
Wilford et al., 2021</t>
  </si>
  <si>
    <t>https://adeon.unh.edu/</t>
  </si>
  <si>
    <t>j.miksisolds@unh.edu </t>
  </si>
  <si>
    <t>ISO 7605, 2023</t>
  </si>
  <si>
    <t>Passive Acoustics, Camera - RGB, Archival tags</t>
  </si>
  <si>
    <t>CATS tag</t>
  </si>
  <si>
    <t>This is an archival tag that includes camera, hydrophones, accelerometer, gyroscope and pressure sensors to study the behavior or a variety of species. This tag is highly customizable depending on species and research questions.</t>
  </si>
  <si>
    <t>Will depend on species, generally few hundred meters</t>
  </si>
  <si>
    <t>Several hours</t>
  </si>
  <si>
    <t>Can be adjusted, Continuous</t>
  </si>
  <si>
    <t>Implemented, Tested but not for OSW</t>
  </si>
  <si>
    <t>Starting from 270 gr and 12 x 4 x 4 cm</t>
  </si>
  <si>
    <t>Needs to be serviced after each deployment</t>
  </si>
  <si>
    <t>Open source, Required for analysis</t>
  </si>
  <si>
    <t>Provides high definition multi-datastreams behavioral data</t>
  </si>
  <si>
    <t>Deployment and retrieval of the tag will be dependent on weather</t>
  </si>
  <si>
    <t>Data need to be offloaded from system</t>
  </si>
  <si>
    <t>Sample size and duration of deployment</t>
  </si>
  <si>
    <t>Technology is currently for 'short' term studies, it might be difficult to implement within osw operations</t>
  </si>
  <si>
    <t>Yes, animals can be photo id and measured using drone base photogrammetry</t>
  </si>
  <si>
    <t>NCEI PAM Archive, PCoD</t>
  </si>
  <si>
    <t>Cade et al., 2016
Wiley et al., 2023</t>
  </si>
  <si>
    <t>https://cats.is/cats-cam/</t>
  </si>
  <si>
    <t>Nikolai Liebsch &lt;niko@cats.is</t>
  </si>
  <si>
    <t>Wiley et al., 2023</t>
  </si>
  <si>
    <t>Passive Acoustics, Archival tags</t>
  </si>
  <si>
    <t>DTAG</t>
  </si>
  <si>
    <t>D3</t>
  </si>
  <si>
    <t xml:space="preserve">This is an archival tag that was developed to monitor the behavior of marine mammals, and their response to sound, continuously throughout the dive cycle. Sensors include high-frequency stereo tags with 160 kHz recording bandwidth for porpoises, as well as tags with gyroscopes, GPS and ECG sensors. </t>
  </si>
  <si>
    <t>Several weeks for pinniped tags</t>
  </si>
  <si>
    <t>Roughly 10cm by 25cm</t>
  </si>
  <si>
    <t>Validated technology across species. tag specific to acoustic studies with a high sampling rate. audio and sensor recording is synchronous so the relative timing of sounds and motion can be determined precisely</t>
  </si>
  <si>
    <t>32 to 64 gb of storage, up to 3 days of data for cetaceans, up to 1 month for pinniped (pinniped specific version)</t>
  </si>
  <si>
    <t>Behavioral context cannot be validated with video (not available for this tag)</t>
  </si>
  <si>
    <t>Technology is currently for 'short' to mid term studies, it might be difficult to implement within osw operations</t>
  </si>
  <si>
    <t>Potentially with satellite tags and other survey methods (drone, photo id etc…)</t>
  </si>
  <si>
    <t>Johnson &amp; Tyack, 2003
Nachtsheim et al., 2023</t>
  </si>
  <si>
    <t>https://soundtags.wp.st-andrews.ac.uk/</t>
  </si>
  <si>
    <t>Mark Johnson mj26@st-andrews.ac.uk</t>
  </si>
  <si>
    <t>Nachtsheim et al., 2023</t>
  </si>
  <si>
    <t>D3 is one of the version used (previous versions include d1 and d2) and new versions are being developed</t>
  </si>
  <si>
    <t>Acousonde (formerly B probe)</t>
  </si>
  <si>
    <t>3A</t>
  </si>
  <si>
    <t>A self-contained, autonomous acoustic/ultrasonic recorder. Sensors include hydrophones as well as depth, attitude and orientation sensors, digital recording electronics, data storage, and a field-replaceable battery in a single sealed unit to record acoustic/behavioral recording tags for marine wildlife. The Acousonde replaces the Bioacoustic Probe, which was discontinued in 2007.</t>
  </si>
  <si>
    <t>6-14 days max</t>
  </si>
  <si>
    <t>22.1cm by 3.2 cm</t>
  </si>
  <si>
    <t>Short term tag that needs to be serviced after each use</t>
  </si>
  <si>
    <t>Short term (few hours worth of data)</t>
  </si>
  <si>
    <t>Low cost tag alternative but for short term studies only</t>
  </si>
  <si>
    <t>Can only be deployed in good weather</t>
  </si>
  <si>
    <t>Limited storage and potentially limiting sampling rate</t>
  </si>
  <si>
    <t>Limited duration</t>
  </si>
  <si>
    <t>Oleson et al., 2007
Chambault et al., 2023</t>
  </si>
  <si>
    <t>http://www.acousonde.com/downloads/Acousonde3A_Brochure.pdf</t>
  </si>
  <si>
    <t>tech @ acousonde .com</t>
  </si>
  <si>
    <t>Chambault et al., 2023</t>
  </si>
  <si>
    <t>Passive Acoustics, Other</t>
  </si>
  <si>
    <t>Pamguard</t>
  </si>
  <si>
    <t>Open source PAMGuard software is designed to aid in the analysis of passive acoustic monitoring data. The software aims to detect, locate, and classify marine mammals from the sounds they produce.</t>
  </si>
  <si>
    <t>Open Source, Custom</t>
  </si>
  <si>
    <t>Widely used software that can be adapted for various pam sources</t>
  </si>
  <si>
    <t>Requires data collection system</t>
  </si>
  <si>
    <t>Yes, the system can process acoustic data from various sources</t>
  </si>
  <si>
    <t>Gillespie et al., 2008   
Nur Korkmaz et al., 2023
Benjamin et al., 2014</t>
  </si>
  <si>
    <t>https://www.pamguard.org/</t>
  </si>
  <si>
    <t>dg50@st-andrews.ac.uk</t>
  </si>
  <si>
    <t>Triton</t>
  </si>
  <si>
    <t>Open source passive acoustic analysis software.</t>
  </si>
  <si>
    <t>Validated software that can be adapted for various pam sources and research questions</t>
  </si>
  <si>
    <t>Triton User Guide, 2007
Kim et al., 2023</t>
  </si>
  <si>
    <t>https://www.cetus.ucsd.edu/technologies_triton.html</t>
  </si>
  <si>
    <t>swal@ucsd.edu</t>
  </si>
  <si>
    <t>Maritime Robotics</t>
  </si>
  <si>
    <t>Mariner X, 
Mariner, 
Otter, 
Faulk</t>
  </si>
  <si>
    <t>Multipurpose unmanned vehicle for offshore and coastal applications that has been tested in offshore operations.  Can be launched from port or deployed from vessel-based davit. Includes GNSS Compass, Class B AIS, Cameras, Wi-Fi, and LTE Modem. Deck space has rail system to allow for mounting of custom payloads intended for survey navigation systems, satellite communications, generators, winches, and cargo.</t>
  </si>
  <si>
    <t>Mariner x: 900cm length, 250cm wide, 300cm height, 7,000 km weight if fueled with payload</t>
  </si>
  <si>
    <t>25 days</t>
  </si>
  <si>
    <t>Real-time via mbr 179/179 up to 30 km or 4g/lte/satcom/iridium sbd global range</t>
  </si>
  <si>
    <t>Fuel, back-up battery pack</t>
  </si>
  <si>
    <t>12VDC system with 12V Alternator 1.5kW, 
24VDC system with 24V Alternator 0.5kW, 
230VAC system (Inverter) 1 kW, 
Option: 230VAC Generator 6.5kW</t>
  </si>
  <si>
    <t>Real-time data delivery</t>
  </si>
  <si>
    <t>Pam</t>
  </si>
  <si>
    <t>Bogue, 2023</t>
  </si>
  <si>
    <t>https://www.maritimerobotics.com/</t>
  </si>
  <si>
    <t>Head Office, Trondheim
Brattørkaia 11
7010 TRONDHEIM, NORWAY
Tel: +47 73 40 19 00
General enquiries:
info@maritimerobotics.com</t>
  </si>
  <si>
    <t>Founded 2005</t>
  </si>
  <si>
    <t>OceanAero - Triton</t>
  </si>
  <si>
    <t>Triton
(Currently Gen 3)</t>
  </si>
  <si>
    <t>Environmentally powered autonomous USV that can sail on the surface and submerge to collect data both above and below the ocean’s surface with data-relay in real-time. Triton offers pre-packaged payloads geared towards defense, research, and off-shore energy sectors but also supports customizable payloads.  Includes modal communications for high bandwidth data transfer in remote locations.  Includes obstacle avoidance software and hardware for in-field reactions to obstacles in the ocean.</t>
  </si>
  <si>
    <t>4.4m long, 0.8m wide, 350 kg</t>
  </si>
  <si>
    <t>8-30 days 
(8 subsurface missions, 14-30 surface missions)</t>
  </si>
  <si>
    <t>Iridium satellite, wi-fi, 900mhz, and radio mesh network. additional equipment can be outfitted if needed.</t>
  </si>
  <si>
    <t>Wind, solar energy, battery</t>
  </si>
  <si>
    <t>4 kWh</t>
  </si>
  <si>
    <t>Can go to depths of 100 m, real-time data delivery</t>
  </si>
  <si>
    <t>B3 (operational)
b5 (survivable)</t>
  </si>
  <si>
    <t>Snyder et al., 2020</t>
  </si>
  <si>
    <t>https://www.oceanaero.com/the-triton</t>
  </si>
  <si>
    <t>50 East Pier Rd. Gulfport, MS 39501
Contact via Form at https://www.oceanaero.com/contact;       Jordan Cousino &lt;Jordan.Cousino@oceanaero.com&gt;</t>
  </si>
  <si>
    <t>Founded 2012</t>
  </si>
  <si>
    <t>Greentown Labs - SicDrone</t>
  </si>
  <si>
    <t>SIC5 Group 2</t>
  </si>
  <si>
    <t>Tilt-rotor hexacopter sUAS originally built to meet the needs of the military and has been adapted for the offshore wind industry. The hexacopter utilizes a thrust vectoring system to allow travel at speeds of 100 mph and maintain stability in winds up to 50 mph. Modular payload system makes them customizable for project needs. </t>
  </si>
  <si>
    <t>50 mph winds</t>
  </si>
  <si>
    <t>Camera systems</t>
  </si>
  <si>
    <t>https://greentownlabs.com/members/sicdrone/</t>
  </si>
  <si>
    <t>Somerville, MA  &amp; Houston, TX
hellohtx@greentownlabs.com
Headquarters (MA): 888-954-6836
Houston: 346-571-5627</t>
  </si>
  <si>
    <t>Founded 2016</t>
  </si>
  <si>
    <t>Startup and part of osw accelerator program 2020</t>
  </si>
  <si>
    <t>Open Ocean Robotics - Data Xplorer</t>
  </si>
  <si>
    <t>Data Xplorer</t>
  </si>
  <si>
    <t xml:space="preserve"> Uncrewed surface vehicle (USV) is designed for continuous operations of up to six months and to withstand  hurricane-force conditions, with self-righting abilities. The vessel is maneuverable and can be used or launched in congested nearshore environments, while also being energy-efficient for conducting low-power operations. The USV has a modular battery system of up to 10.5 kWh for conducting high-powered operations such as multibeam surveying continuously for up to 40 hours.  The system also has a built-in passive acoustics.</t>
  </si>
  <si>
    <t>3.5m length
0.89m beam
0.46m draft
82kg weight
75kg payload weight</t>
  </si>
  <si>
    <t>6 months</t>
  </si>
  <si>
    <t>3g/4g, radio, wi-fi, and satellite for telemetry</t>
  </si>
  <si>
    <t>Solar power</t>
  </si>
  <si>
    <t>Up to 10.5 kWh</t>
  </si>
  <si>
    <t xml:space="preserve">Rugged, self-righting system </t>
  </si>
  <si>
    <t>Angus et al., 2022</t>
  </si>
  <si>
    <t>https://openoceanrobotics.com/dataxplorer/</t>
  </si>
  <si>
    <t>250-580-2628
info@openoceanrobotics.com
4464 Markham Street
Suite 2200
Victoria, BC, Canada.
MAILING ADDRESS: 4476 Markham Street, #2L, Victoria, BC, Canada, V8Z 7X8</t>
  </si>
  <si>
    <t>Founded 2018</t>
  </si>
  <si>
    <t>DJI</t>
  </si>
  <si>
    <t>Inspire 2</t>
  </si>
  <si>
    <t>Aerial filmmaking drone with 23-27 minute flight time. Carries CineCore2.1 camera for video at up to 6K CinemaDNG/RAW and 5.2K in Apple ProRes when used with Zenmuse X7 camera. Zero to 50 mph in 5 seconds with a max flight speed of 58 mph.  Self-heating tech allows it to be operated in cold temperatures. An upgraded video transmission system is capable of dual signal frequency and dual channel, streaming video from an onboard FPV camera and the main camera simultaneously, for better pilot and camera operator collaboration.</t>
  </si>
  <si>
    <t>Controllable range of 4.3mi (7km) * this is flyable distance, not animal detection range</t>
  </si>
  <si>
    <t>Length – 16.81 inches (42.7 cm).
height – 12.48 inches (31.7 cm).
width – 16.73 inches (42.5 cm), without propellers.</t>
  </si>
  <si>
    <t>Change propellers every 200 flights, potential to need bearing changes in motor</t>
  </si>
  <si>
    <t>Live-feed</t>
  </si>
  <si>
    <t>98wh dual battery</t>
  </si>
  <si>
    <t>$3,300 - 9,300</t>
  </si>
  <si>
    <t>Requires a pilot, marine mammal detection would be by operator monitoring video visually, not by software</t>
  </si>
  <si>
    <t>Dawson et al., 2017</t>
  </si>
  <si>
    <t>https://www.dji.com/inspire-2
https://enterprise-insights.dji.com/blog/tagging-whales-from-above-with-drones#:~:text=Instead%20of%20taking%20an%20invasive%20physical%20biopsy%2C%20the,habitat.%20Naturally%2C%20they%20named%20the%20concept%20SnotBot%20%C2%AE.</t>
  </si>
  <si>
    <t>US Media: pr.us@dji.com
US Marketing: us.marketing@dji.com
M-f 9am - 5pm PST ( L.A., California, USA)
Headquarters in China:
DJI Sky City,No.55 Xianyuan Road, Nanshan District, Shenzhen, China
+86 (0)755 26656677</t>
  </si>
  <si>
    <t>2017 (taken from user manual dates)
November 2016 according to dronedj.com</t>
  </si>
  <si>
    <t>Used in tagging whales, model being phased out to be replaced by inspire 3</t>
  </si>
  <si>
    <t>Inspire 3</t>
  </si>
  <si>
    <t>Aerial filmmaking drone with 23-28 minute flight time. Carries CineCore2.1 camera for video at up to 8K CinemaDNG/RAW and 5.2K in Apple ProRes when used with Zenmuse X7 camera. Zero to 50 mph in 5 seconds with a max flight speed of 58 mph.  Self-heating tech allows it to be operated in cold temperatures. An upgraded video transmission system is capable of dual signal frequency and dual channel, streaming video from an onboard FPV camera and the main camera simultaneously, for better pilot and camera operator collaboration.  Capable of programming and flying repeatable routes. Automated subject recognition and locking for people, vehicles, and boats.</t>
  </si>
  <si>
    <t>Diagonal: 695 mm
travel mode dimensions: 500.5 x 709.8 x 176 mm</t>
  </si>
  <si>
    <t>24-36 mph winds</t>
  </si>
  <si>
    <t xml:space="preserve">Dawson et al., 2017
</t>
  </si>
  <si>
    <t>DJI Inspire 3 - Master the Unseen - DJI
https://dronedj.com/2023/04/06/dji-inspire-3-drone-release/</t>
  </si>
  <si>
    <t>April 2023 (taken from user manual dates &amp; dronedj.com)</t>
  </si>
  <si>
    <t>Boeing Insitu</t>
  </si>
  <si>
    <t>ScanEagle (Block E or Block F)</t>
  </si>
  <si>
    <t>Unmanned fixed-wing aircraft for day and night surveillance using digital full motion video.  Stable communications up to 55 nm from a ground control station with 18 hours of endurance (utilizes heavy fuel JP-5 or JP-8 engine or C-10 gasoline engine).</t>
  </si>
  <si>
    <t>55 nm of flight range 
several kilometers animal detection range (at a time)</t>
  </si>
  <si>
    <t>10.2-foot (3.1 m) wingspan,
length of 4.5 feet (1.4 m),  44 pounds (20 kg)</t>
  </si>
  <si>
    <t>Est. $100,000</t>
  </si>
  <si>
    <t>Proven in military setting</t>
  </si>
  <si>
    <t>Max 40 knot winds</t>
  </si>
  <si>
    <t>Fiori et al., 2017</t>
  </si>
  <si>
    <t xml:space="preserve">Wind Speed limitation: https://www.unols.org/sites/default/files/ScanEagle_SOP_phase20II_ver1.pdf
Pricing estimate: https://barnardmicrosystems.com/UAV/uav_list/scaneagle.html
</t>
  </si>
  <si>
    <t xml:space="preserve">
118 East Columbia River Way
Bingen, WA 98605
TEL +1.509.493.8600; Brian Laurenz &lt;brian.laurenz@insitu.com&gt;</t>
  </si>
  <si>
    <t>C-Astral</t>
  </si>
  <si>
    <t>Bramor C4EYE, 
Bramor gEO, 
Bramor rTK</t>
  </si>
  <si>
    <t>Unmanned fixed-wing aircraft capable of up to 3 hours of real-time or near-real-time video within a range of 40 km. Wind resistant up to 30 knots. Equipped with EO and IR sensors with an optional laser illuminator, capable of detecting, tracking, following, and geo-locating targes, objects, and features day &amp; night.</t>
  </si>
  <si>
    <t>40 km of flight range while maintaining video link 
several kilometers animal detection range (at a time)</t>
  </si>
  <si>
    <t>230 cm wingspan, 60 cm length, 4.7 kg weight</t>
  </si>
  <si>
    <t>Battery (c-astral brushless electric)</t>
  </si>
  <si>
    <t>Up to 3 hour runtime</t>
  </si>
  <si>
    <t>Max 15 m/s</t>
  </si>
  <si>
    <t>Verfuss et al., 2019</t>
  </si>
  <si>
    <t>Initial Release date:
https://geo-matching.com/uas-for-surveillance-and-sar/c-astral-bramor-c4eye</t>
  </si>
  <si>
    <t>E-mail: sales@c-astral.com
Tel: +386 5 85 00 840</t>
  </si>
  <si>
    <t>Proven use in military settings
similar products:
thales fulmar
arcturus uav jump-20
uav factory penguin b</t>
  </si>
  <si>
    <t>SenseFly / CaronEastInc.</t>
  </si>
  <si>
    <t>eBee</t>
  </si>
  <si>
    <t>Lightweight, foam-based fixed-wing drone.  Built to carry out photogrammetric mapping of large areas.  System has been used by Duke University for research.  Limited information is available.</t>
  </si>
  <si>
    <t>55 km flying range (90 minutes)
several kilometers animal detection range (at a time)</t>
  </si>
  <si>
    <t>116 cm wingspan, 0.8 kg weight (empty), 1.6 kg max takeoff weight</t>
  </si>
  <si>
    <t>Every 100 flight hours</t>
  </si>
  <si>
    <t>Data recovered after each flight</t>
  </si>
  <si>
    <t>15.2v lithium hv battery</t>
  </si>
  <si>
    <t>3700 - 4900 mAh</t>
  </si>
  <si>
    <t>Lightweight</t>
  </si>
  <si>
    <t>Up to 46 km/h winds</t>
  </si>
  <si>
    <t>Johnston et al., 2017
Hammill et al., 2017
Sykora-Bodie et al., 2017</t>
  </si>
  <si>
    <t>https://nicholas.duke.edu/news/drones-prove-reliable-cost-efficient-tool-wildlife-surveys</t>
  </si>
  <si>
    <t>855-431-7993 / sales@caroneast.com &lt;sales@caroneast.com&gt;; Yon Egusquiza &lt;yon@caronwest.com&gt;</t>
  </si>
  <si>
    <t>Not available, but at least as early as 2016</t>
  </si>
  <si>
    <t>Seems to be taken over by ageagle (us division), otherwise limited information is available without contacting company directly.</t>
  </si>
  <si>
    <t>Slocum glider</t>
  </si>
  <si>
    <t>G3</t>
  </si>
  <si>
    <t>The Slocum Glider is a uniquely mobile network component capable of moving to specific locations and depths and occupying controlled spatial and temporal grids. Driven in a sawtooth vertical profile by variable buoyancy, the glider moves both horizontally and vertically. The long-range and duration capabilities of Slocum gliders make them ideally suited for subsurface sampling at the regional scale. Carrying a wide variety of sensors, they can be programmed to patrol for weeks at a time, surfacing to transmit their data to shore while downloading new instructions at regular intervals, realizing a substantial cost savings compared to traditional surface ships. The small relative cost and the ability to operate multiple vehicles with minimal personnel and infrastructure will enable small fleets of gliders to study and map the dynamic (temporal and spatial) features of subsurface coastal waters around the clock and around the calendar.</t>
  </si>
  <si>
    <t>Dependant on pam technology used</t>
  </si>
  <si>
    <t>Varies, 2 weeks to 18 months</t>
  </si>
  <si>
    <t>Tested but not for OSW, Tested for OSW</t>
  </si>
  <si>
    <t>1.5 m length, 22 cm diameter, 55-70 kg</t>
  </si>
  <si>
    <t>Alkaline/rechargeable lithium</t>
  </si>
  <si>
    <t>125K to 150K exclusive of PAM unit</t>
  </si>
  <si>
    <t>Baumgartner et al., 2013
Cauchy et al., 2023
Gradone et al., 2021</t>
  </si>
  <si>
    <t xml:space="preserve">http://www.teledynemarine.com/
http://www.teledynemarine.com/slocum-glider
</t>
  </si>
  <si>
    <t>http://www.teledynemarine.com/contact-us</t>
  </si>
  <si>
    <t>December 2007</t>
  </si>
  <si>
    <t>Jones et al. 2008</t>
  </si>
  <si>
    <t>August 2020</t>
  </si>
  <si>
    <t>Teledyne Press Release:
https://www.navalnews.com/event-news/euronaval-2020/2020/10/teledyne-marine-announces-delivery-of-slocum-g3-gliders-to-university-of-bergen/</t>
  </si>
  <si>
    <t>The slocum glider can be pre-programed with way points for a survey track and otherwise operated from shore. in and of itself it is not a technology for monitoring marine mammals but it can be equipped with pam/video and sensors for environmental parameters making it useful for monitoring marine mammals with pam. it is capable of deployments for up to 18 months depending on the battery and how it is configured. data are transmitted via satellite in near real time making it a viable option for monitoring for the presence of marine mammals. unlike other surface gliders, the slocum is capable of moving up and down within the water column. it needs to surface to transmit data which is why data are near-real time. it has gotten field use for marine mammal monitoring equipped with the dmon from woods hole oceanographic institute which records and processes audio from a low-frequency hydrophone (baumgartner et al. 2020 and references therein). it was found to have a high accuracy for detecting baleen whales. it was also tested with the vemco transceiver (oliver et al. 2017). slocum gliders have been used for offshore wind development off the atlantic coast of the u.s. equipped with an acoustic doppler current profiler (adcp; gradone et al. 2021) but to date not for marine mammal monitoring.</t>
  </si>
  <si>
    <t>SailDrone</t>
  </si>
  <si>
    <t>Explorer and Surveyor</t>
  </si>
  <si>
    <t>Saildrones are uncrewed surface vehicles (USVs) used to collect high-quality ocean data for a wide variety of applications. Saildrones use optical cameras and advanced machine learning algorithms to deliver real-time, visual detection of anything in the vicinity of protected assets or offshore wind farms, including commercial and recreational boats or other vessels that may choose not to transmit their position. Saildrones also detect and identify natural visitors like whales, seabirds, and bats. The location of detected targets is fused with other data sources—AIS and acoustics—to deliver a fully informed picture of the surrounding marine areas.
Saildrone USVs combine wind-powered propulsion technology and solar-powered meteorological and oceanographic sensors to perform autonomous long-range data collection missions in the harshest ocean environments.
The maritime security variants of the vehicles also include an advanced acoustic and camera system that, combined with our proprietary onboard machine learning algorithm, fuses sensor data to deliver significantly expanded information and decision advantage 24/7.</t>
  </si>
  <si>
    <t>Up to 1 year deployments</t>
  </si>
  <si>
    <t>7 meters length</t>
  </si>
  <si>
    <t>Solar</t>
  </si>
  <si>
    <t>$2500/day for data collection</t>
  </si>
  <si>
    <t>Chu et al., 2019
Mordy et al., 2017
Kuhn et al., 2020
Crance &amp;. Berchok., 2017</t>
  </si>
  <si>
    <t>https://www.saildrone.com/solutions/maritime-domain-awareness
https://www.saildrone.com/news/nowrdc-award-marine-mammals-offshore-wind</t>
  </si>
  <si>
    <t>https://www.saildrone.com/contact</t>
  </si>
  <si>
    <t>Saildrone Press Release:
https://www.saildrone.com/news/first-autonomous-vehicle-atlantic-crossing-east-west</t>
  </si>
  <si>
    <t>January 2021</t>
  </si>
  <si>
    <t>Saildrone Press Release:
https://www.saildrone.com/news/saildrone-launches-72-foot-surveyor-ocean-mapping</t>
  </si>
  <si>
    <t>The sail drone is an manned surface vehicle that can be pre-programed with a survey track and otherwise operated from shore. in and of itself it is not a technology for monitoring marine mammals but it can be equipped with pam/video and sensors for environmental parameters making it useful for monitoring marine mammals with pam and/or video. it is capable of deployments for up to 12 months and is powered by wind and solar energy. data are transmitted via satellite in near real time making it a viable option for monitoring for the presence of marine mammals. it has gotten field use for marine mammal monitoring equipped with an acousonde (model b003a) passive acoustic recorder in the bering sea (mordy et al. 2017, crance et al 2017). the systems successfully detected killer whales and humpback whales. it was also used to conduct focal follows of a satellite-tagged fur seal (kuhn et al. 2020).  in september 2022, saildrone received a $3.5 million grant from nowrdc to facilitate marine mammal monitoring. saildrone will utilize advanced uncrewed observing, artificial intelligence, and machine learning (ml) technologies to create a line-of-sight monitoring network to detect, classify, and localize marine mammals in areas with offshore wind developments. saildrones will also be used to collect comprehensive real-time metocean data from wind monitoring to high-resolution ocean mapping, persistent year-round ecosystem monitoring, and maritime security solutions.</t>
  </si>
  <si>
    <t>WaveGlider</t>
  </si>
  <si>
    <t>SV2 and SV3</t>
  </si>
  <si>
    <t>Powered by wave and solar energy, the Wave Glider is an autonomous, uncrewed surface vehicle (USV) that operates individually or in fleets delivering real-time data for up to a year with no fuel. The Wave Glider offers an additional propulsion system using stored solar energy. The additional directional thrust increases mobility and precision and helps to navigate challenging ocean conditions (doldrums, high currents, and hurricanes/cyclones), or accommodate mission changes. The solar energy system also recharges batteries that power sensors.</t>
  </si>
  <si>
    <t>Dependent on pam technology used</t>
  </si>
  <si>
    <t>Surface float: 2.1 m length by 0.6 m diameter (sv2); 3.05 m length by 0.7m diameter (sv3); 7 to 8 m umbilical to the submerged glider</t>
  </si>
  <si>
    <t>At least every 12 months</t>
  </si>
  <si>
    <t>Wave and solar energy</t>
  </si>
  <si>
    <t>Battery capacity: 0.9 - 6.8 kWh rechargeable
average continuous power: 5-25 W
maximum solar collection: 225 W</t>
  </si>
  <si>
    <t>Long deployments with low sound emissions and low energy requirements</t>
  </si>
  <si>
    <t>Storage/processing will be limited based on data transmission capabilities:
satellite - iridium 9603 - short burst data
satellite - iridium 9522b - rudics
cellular - gsm 4g
local - 802.11ac wi-fi/ethernet
line of sight - wave relay radio</t>
  </si>
  <si>
    <t>Premus et al., 2022
Davis et al., 2016
Bingham et al., 2012</t>
  </si>
  <si>
    <t>https://www.liquid-robotics.com/wave-glider/how-it-works/</t>
  </si>
  <si>
    <t>https://www.liquid-robotics.com/about-us/contact/</t>
  </si>
  <si>
    <t>Liquid Robotics Press Release:
https://www.liquid-robotics.com/about-us/company/company-history/</t>
  </si>
  <si>
    <t>The wave glider is a wave-propelled unmanned surface vessel capable of long-term deployments of a year or more. it provides real-time access to collected data via satellite transmission. in and of itself it is not a technology for monitoring marine mammals but it can be equipped with pam, video and sensors, for environmental parameters making it useful for monitoring marine mammals. it has gotten field use for marine mammal monitoring equipped with the dmon from woods hole oceanographic institute which records and processes audio from a low-frequency hydrophone (bingham et al. 2012) and successfully detected humpback whales. on the scotian shelf a wave glider equipped with the dmon detected fin whales (davis et al. 2016). it was also tested with the vemco transceiver (oliver et al. 2017). 
in early 2023, liquid robotics partnered with the university of delaware and delaware state university, part of the new blue economy tech center, to launch the noaa funded project able (align, build, expand, and leverage). project able promotes public-private partnerships for marine robotics helping to address questions relating to environmental and ecosystem monitoring, offshore wind energy, and climate change. liquid robotics participates in the cohort of industry partners. project able will address (1) automated vessels for offshore surveys, (2) acoustic mapping and machine learning detection of unexploded ordnance, (3) marine habitat mapping and morphodynamics, and (4) educational outreach and professional/pre-professional training opportunities.</t>
  </si>
  <si>
    <t>SeaGlider</t>
  </si>
  <si>
    <t>SD and SG</t>
  </si>
  <si>
    <t>The Seaglider is a deep-diving Autonomous Underwater Vehicle (AUV) designed for missions lasting many months and covering thousands of miles. Seaglider was initially developed by the University of Washington. iRobot received an exclusive five-year license to produce the Seaglider for customers outside the University of Washington in June 2008. In May 2013 Kongsberg Underwater Technology, Inc. (part of Kongsberg Maritime) announced that they have completed negotiations with the University of Washington's Center for Commercialization to obtain the sole rights to produce, market and continue the development of Seaglider technology. A Seaglider can travel about 20 km/day through the water for a period of weeks to months, dive from the surface to 1000 m and back in a few hours, and use two-way satellite (Iridium) telemetry for data and command transfer.</t>
  </si>
  <si>
    <t>9+ months</t>
  </si>
  <si>
    <t>2 m length; 30 cm diameter; 50-55 kg</t>
  </si>
  <si>
    <t>Lithium batteries</t>
  </si>
  <si>
    <t>Mellinger, David, Holger Klinck et al., 2012
Mellinger, David, et al., 2012</t>
  </si>
  <si>
    <t>https://www.kongsberg.com/maritime/about-us/news-and-media/news-archive/2019/kongsbergs-seaglider-autonomous-underwater-vehicle-division-transferred-to-hydroid/#
https://www.unmannedsystemstechnology.com/company/hii-unmanned-systems/seaglider-auv/
https://apl.uw.edu/project/project.php?id=seaglider</t>
  </si>
  <si>
    <t>https://www.kongsberg.com/maritime/contact/</t>
  </si>
  <si>
    <t>June 2008</t>
  </si>
  <si>
    <t>iRobot Press Release:
https://investor.irobot.com/news-releases/news-release-details/irobot-enters-autonomous-underwater-vehicle-market</t>
  </si>
  <si>
    <t>Kongsberg Press Release:
https://www.kongsberg.com/maritime/about-us/news-and-media/news-archive/2017/kongsberg-to-market-two-new-underwater-glider-systems/</t>
  </si>
  <si>
    <t xml:space="preserve">The seaglider is a buoyancy-driven autonomous underwater vehicle (auv) that travels between the surface and depths up to 1000 m in a sawtooth pattern. when the seaglider is at the surface between dives, it acquires a global positioning system (gps) ﬁx and transmits log ﬁles and proﬁle data back to an onshore base station computer via iridium communication, and also receive pilot commands to change sampling or ﬂight parameters. in and of itself it is not a technology for monitoring marine mammals but it can be equipped with pam and sensors for environmental parameters making it useful for monitoring marine mammals with pam. it is capable of deployments for up to 18 months depending on the battery and how it is configured. data are transmitted via satellite in near real time making it a viable option for monitoring for the presence of marine mammals. it has gotten field testing for marine mammal detections equipped with the energy ratio mapping algorithm (erma) detector where it successfully detected beaked whales off of kona, hi (mellinger and klinck 2012). in another study, a seaglider was equipped with a song meter sm2bat+ acoustic recorder and deployed off the oregon coast in 2014 (klink et al. 2016). it successfully detected harbor porpoise, dall’s porpoise, and dwarf and pygmy sperm whales. </t>
  </si>
  <si>
    <t>Sail Drone</t>
  </si>
  <si>
    <t>Explorer (23 ft)
Voyager (33 ft)
Surveyor (65 ft)</t>
  </si>
  <si>
    <t>Saildrone unscrewed vehicles (USVs) combine wind-powered propulsion technology and solar-powered meteorological and oceanographic sensors to perform autonomous long-range data collection missions, geared towards operations in the harsh ocean environments. The maritime security variants include an advanced acoustic and camera systems. Saildrone transports, launches, and handles data delivery in real time and raw data post-mission.</t>
  </si>
  <si>
    <t>Depends on the technology used with the saildrone.  acoustic monitoring would provide several kilometers detection</t>
  </si>
  <si>
    <t>Explorer (23 ft)
voyager (33 ft)
surveyor (65 ft)</t>
  </si>
  <si>
    <t>Once a year</t>
  </si>
  <si>
    <t>Satellite</t>
  </si>
  <si>
    <t>Wave propulsion and solar energy</t>
  </si>
  <si>
    <t>Near real time, archival</t>
  </si>
  <si>
    <t>Proven in category 4 hurricanes</t>
  </si>
  <si>
    <t>Near-real-time monitoring not ideal for mitigation monitoring</t>
  </si>
  <si>
    <t>Meinig, Lawrence-Slavas et al., 2015
Meinig, Burger, et al., 2019</t>
  </si>
  <si>
    <t>https://www.saildrone.com</t>
  </si>
  <si>
    <t>1050 W. Tower Ave.
Alameda, CA 94501
Contact using website form at https://www.saildrone.com/contact
Email is available, but for emergencies regarding active Saildrones only</t>
  </si>
  <si>
    <t>2012 - 2013 (company founded)</t>
  </si>
  <si>
    <t>Geared towards multibeam/sonar mapping and other benthic monitoring sensors.  potential to be used with pam</t>
  </si>
  <si>
    <t>Liquid Robotics (a Boeing company)</t>
  </si>
  <si>
    <t>Wave Glider</t>
  </si>
  <si>
    <t>Station-keeping/mobile data collection for up to 12 months with no fuel, emissions or crew (wave motion + solar power). Equipped with winch for deploying subsea acoustics, CTD/fluorometry casts, water sampling, and fish tracking. Flexible piloting, sea-side control, and 3rd party navigation support, equipped with vessel detection and avoidance.</t>
  </si>
  <si>
    <t>3.05m length (main glider), 8m depth for sub-glider, 2.20m length (sub-glider)</t>
  </si>
  <si>
    <t>Satellite, cell, wi-fi, line of sight radio</t>
  </si>
  <si>
    <t>5-225W</t>
  </si>
  <si>
    <t>Real time, near real time</t>
  </si>
  <si>
    <t xml:space="preserve">$250-300 K </t>
  </si>
  <si>
    <t>Longevity</t>
  </si>
  <si>
    <t>1-3 knots speed</t>
  </si>
  <si>
    <t>Premus et al., 2022</t>
  </si>
  <si>
    <t xml:space="preserve">https://www.liquid-robotics.com/markets/environmental-assessment/
Initial release date information:  https://www.yahoo.com/news/meet-the-wave-glider-the-pentagons-secret-sea-117522309281.html
https://www.defensenews.com/digital-show-dailies/dsei/2017/09/13/liquid-robotics-launches-updated-wave-glider-usv-for-arctic-conditions/#:~:text=The%20U.S.%20Navy%20contracted%20for%20the%20Wave%20Glider,as%20government-furnished%20equipment%2C%20a%20Liquid%20Robotics%20represenative%20said. </t>
  </si>
  <si>
    <t>460 Herndon Parkway
Herndon, VA 20170
USA
Phone: +1 703 376 9300; Daniel Merritt &lt;danny.merritt@liquid-robotics.com&gt;</t>
  </si>
  <si>
    <t>Unknown, early prototypes in 2003, official prototypes 10 years later</t>
  </si>
  <si>
    <t>Yahoo News:
https://www.yahoo.com/news/meet-the-wave-glider-the-pentagons-secret-sea-117522309281.html</t>
  </si>
  <si>
    <t>Jasco - OceanObserver Slocum Glider</t>
  </si>
  <si>
    <t>OceanObserver Slocum Glider</t>
  </si>
  <si>
    <t>Buoyancy driven glider with onboard recorders and automated cetacean detectors to flag possible marine mammal calls and events. The glider surfaces at specified intervals to send PAMLab-flagged events to shore where analysts review and confirm detections. Full data is recorded on 6 TB memory cards for later analysis.</t>
  </si>
  <si>
    <t>1.5m length, 220 mm hull diameter, 55-70 kg</t>
  </si>
  <si>
    <t>Near real time, data stored into sd cards</t>
  </si>
  <si>
    <t>Algorithm, Manual</t>
  </si>
  <si>
    <t>Able to stay deployed for long periods of time and monitor large areas</t>
  </si>
  <si>
    <t>Iridium satellite data transmittal, 6tb of storage, sampling rate 8-512 ksps</t>
  </si>
  <si>
    <t>Near-real-time, requires analysts on land to confirm detections</t>
  </si>
  <si>
    <t>Kowarski et al., 2020
Moloney et al., 2021
Moloney et al., 2018</t>
  </si>
  <si>
    <t>https://www.jasco.com/oceanobserver-slocum-glider</t>
  </si>
  <si>
    <t>Silver Spring, MD
JASCO Applied Sciences (USA) Inc.
8701 Georgia Avenue, Suite 410
Silver Spring, MD 20910 USA
+1-301-565-3500
usa@jasco.com</t>
  </si>
  <si>
    <t>SubSeaSail® (SSS)</t>
  </si>
  <si>
    <t xml:space="preserve">SubSeaSail® ASGUARD™ </t>
  </si>
  <si>
    <t xml:space="preserve">ASGUARD is a semi-submersible, monohull, Uncrewed Surface/Subsurface Vehicle (USSV) being funded by DoE.  It will include a Passive Acoustic Monitoring (PAM) array and dual EMF sensor (e-field and b-field) with ability to monitor from the surface down to 100 meters.  It can also host third party accessories. </t>
  </si>
  <si>
    <t>Tested for OSW and Marine Hydrokinetics (MHK)</t>
  </si>
  <si>
    <t>1.65 m long x 3 m high x 0.25 m wide</t>
  </si>
  <si>
    <t>12 months</t>
  </si>
  <si>
    <t>Exception-based, near-real time reporting via cellular, wifi, satellite</t>
  </si>
  <si>
    <t>Can accommodate various low SWaP sensors from SSS and others</t>
  </si>
  <si>
    <t xml:space="preserve">$150,000 for base USSV with submerging capability.  PAM array and other sensors extra. </t>
  </si>
  <si>
    <t>Affordable, easy-to-deploy/use, 100% energy harvesting, long duration, monitor above and below water</t>
  </si>
  <si>
    <t>Nato sea state 5</t>
  </si>
  <si>
    <t>Edge-computing vehicle that can process data into actionable info on-board and provide exception-based, near real-time reporting</t>
  </si>
  <si>
    <t>Jones et al., 2023</t>
  </si>
  <si>
    <t>https://subseasail.com/</t>
  </si>
  <si>
    <t>Michael Jones - Managing Partner
mbjones@subseasail.com  /  Cell +1 (619) 253-8761</t>
  </si>
  <si>
    <t>ReMOTe Aerial Digital Surveys</t>
  </si>
  <si>
    <t>A series of 12 digital aerial surveys were conducted on behalf of NYSERDA from 2016 to 2019 to collect baseline data for avian and marine wildlife near the offshore lease areas.  Survey results were uploaded to the ReMOTe system to be readily available for analysis or viewing from key project personnel and stakeholders.</t>
  </si>
  <si>
    <t>Regular aircraft maintenance</t>
  </si>
  <si>
    <t>Fuel</t>
  </si>
  <si>
    <t>Survey covers large distance</t>
  </si>
  <si>
    <t>Take-off, and visibility limitations</t>
  </si>
  <si>
    <t>Photography / video</t>
  </si>
  <si>
    <t>Newman, 2017
Willmott, 2021</t>
  </si>
  <si>
    <t>https://remote.normandeau.com/nys_aer_overview.php
https://remote.normandeau.com/docs/NYSERDA_Overview_and_Summary.pdf</t>
  </si>
  <si>
    <t xml:space="preserve">Ann Pembroke: Project Manager at Normandeau:
apembroke@normandeau.com </t>
  </si>
  <si>
    <t>Willmott, 2021</t>
  </si>
  <si>
    <t>Aerial survey</t>
  </si>
  <si>
    <t>Observers conduct a visual survey from an aircraft flying transect lines over a pre-determined survey area.</t>
  </si>
  <si>
    <t>Buckland et al., 2000</t>
  </si>
  <si>
    <t>https://www.fisheries.noaa.gov/alaska/marine-mammal-protection/aerial-surveys-arctic-marine-mammals</t>
  </si>
  <si>
    <t>As early as 1979</t>
  </si>
  <si>
    <t>NOAA Fisheries</t>
  </si>
  <si>
    <t>Normandeau/APEM ReMOTe Aerial Digital Surveys</t>
  </si>
  <si>
    <t>McGovern et al., 2019</t>
  </si>
  <si>
    <t>Current Corp. The Night Navigator 3025</t>
  </si>
  <si>
    <t>NN 3025</t>
  </si>
  <si>
    <t>Thermal camera system with the following specifications: 
- Long Wave Infrared (LWIR) uncooled thermal imager: 25.4° to 5.9°,  4x optical zoom 
- High definition (HD) day camera / low light: 63.7° to 2.3°, 30x optical zoom
- Gyro-stabilized sensor platform for full spectrum imaging</t>
  </si>
  <si>
    <t>- Thermal: whale 3x4m = 10.7km
- day camera: whale 3x4m = &gt;20km</t>
  </si>
  <si>
    <t>Independent System, Turbine Nacelle, Turbine Tower, Turbine Platform</t>
  </si>
  <si>
    <t>427mm h x 273mm w [17in h x 11in w]</t>
  </si>
  <si>
    <t>A unit needs a desiccant replacement every 6 months, possible more in very humid environments as well as a nitrogen purge and cleaning</t>
  </si>
  <si>
    <t>320W</t>
  </si>
  <si>
    <t>$75,000 USD</t>
  </si>
  <si>
    <t>Ability to identify and monitor marine mammals
thermal imaging for night-time work /  detections
complies with vessel safety requirements</t>
  </si>
  <si>
    <t>Systems are gyro stabilized for use at sea, exact sea state limitation is a function of analysis software</t>
  </si>
  <si>
    <t xml:space="preserve">Storage to be purchased separalty so limitation are based on third party </t>
  </si>
  <si>
    <t xml:space="preserve">Still under development. </t>
  </si>
  <si>
    <t>Indeterminate - no way to measure. We only look at positives and false positives</t>
  </si>
  <si>
    <t xml:space="preserve">Integrates with radar/ais through nmea0183. integrates with pam localized sightings via api calls. possibility to combine with ai or third party integration. open to discussion  </t>
  </si>
  <si>
    <t xml:space="preserve">https://www.currentcorp.com/
https://www.currentcorp.com/products/NN3025/ </t>
  </si>
  <si>
    <t>Charline van Kesteren 
c.vankesteren@currentcorp.com
sales@currentcorp.com 
Current Scientific Corporation
1588 Kebet Way, Port Coquitlam, V3C 5M5
British Columbia, Canada
+1 (604) 461-5555</t>
  </si>
  <si>
    <t>Current Corp has over 35 years of experience in the night vision and thermal imaging. The NN3000 is part our latest generation of system that was released in 2020</t>
  </si>
  <si>
    <t>Current Corp. The Night Navigator 3040</t>
  </si>
  <si>
    <t>NN 3040</t>
  </si>
  <si>
    <t>Thermal camera system with the following specifications: 
- High Definition Long Wave Infrared (LWIR) uncooled thermal imager: 68.4° to 9.9°,  7x optical zoom 
- High definition (HD) day camera / low light: 63.7° to 2.3°, 30x optical zoom
- Gyro-stabilized sensor platform for full spectrum imaging</t>
  </si>
  <si>
    <t>- Thermal: whale 3x4m = 10.2km
- day camera: whale 3x4m = &gt;20km
note: this camera is in hd so better image quality than nn3025</t>
  </si>
  <si>
    <t>$143,000 USD</t>
  </si>
  <si>
    <t>https://www.currentcorp.com/
https://www.currentcorp.com/products/NN3040/</t>
  </si>
  <si>
    <t>Current Corp. The Night Navigator 3050</t>
  </si>
  <si>
    <t>NN 3050</t>
  </si>
  <si>
    <t>Thermal camera system with the following specifications: 
- Mid Wave Infrared (MWIR) Cooled thermal imager: 28° to 2°, 15x optical zoom 
- High definition (HD) day camera / low light: 63.7° to 2.3°, 30x optical zoom
- Gyro-stabilized sensor platform for full spectrum imaging</t>
  </si>
  <si>
    <t>- Thermal: whale 3x4m = &gt;20km
- day camera: whale 3x4m = &gt;20km</t>
  </si>
  <si>
    <t>$225,000 USD</t>
  </si>
  <si>
    <t>https://www.currentcorp.com/
https://www.currentcorp.com/products/NN3050/</t>
  </si>
  <si>
    <r>
      <t>Current Corp.
Night Navigator</t>
    </r>
    <r>
      <rPr>
        <sz val="11"/>
        <rFont val="Calibri"/>
        <family val="2"/>
      </rPr>
      <t>™</t>
    </r>
    <r>
      <rPr>
        <sz val="9.9"/>
        <rFont val="Calibri"/>
        <family val="2"/>
      </rPr>
      <t xml:space="preserve"> 360° </t>
    </r>
    <r>
      <rPr>
        <sz val="11"/>
        <rFont val="Calibri"/>
        <family val="2"/>
        <scheme val="minor"/>
      </rPr>
      <t>Panoramic HD IR</t>
    </r>
  </si>
  <si>
    <t>360° Panoramic HD IR</t>
  </si>
  <si>
    <t>8x High Definition Long Wave Infrared (LWIR) uncooled thermal imagers providing live panoramic high-definition infrared views. This panoramic array is in combination with a (Pan-Tilt-Zoom) PTZ camera (such as described above). It enables to have a full 360° situational awareness around the vessel and possibility to zoom and identify with the PTZ on top.</t>
  </si>
  <si>
    <t>Thermal: whale 3x4m = 1.9km</t>
  </si>
  <si>
    <t>400mm d x 148mm h</t>
  </si>
  <si>
    <t>100-240V AC (PC)
DC Power (Camera system)</t>
  </si>
  <si>
    <t>$513,000 USD</t>
  </si>
  <si>
    <t xml:space="preserve">https://www.currentcorp.com/
https://www.currentcorp.com/products/Panoramic%20HD%20IR/ </t>
  </si>
  <si>
    <t>Teledyne FLIR Marine Thermal Camera</t>
  </si>
  <si>
    <t>M364</t>
  </si>
  <si>
    <t>Thermal vision with gyro-stabilization and high-performance thermal imaging detect obstacles and targets in complete darkness and heavy seas. Optical zoom of 4x.</t>
  </si>
  <si>
    <t>Under 2 kilometers</t>
  </si>
  <si>
    <t xml:space="preserve">Camera: 8.7” (222mm) x 12.9” (328mm) / camera with top-down riser: 10.0” (254mm) x 14.4” (366mm)
camera: 13.9lbs (6.3kg) / camera with top-down riser: 14.9lbs (6.8kg)
</t>
  </si>
  <si>
    <t>41W (typical)
56W (maximum)</t>
  </si>
  <si>
    <t>Thermal imagining for night-time detections</t>
  </si>
  <si>
    <t>https://www.flir.com/products/m364/</t>
  </si>
  <si>
    <t>Teledyne Technologies
1049 Camino Dos Rios
Thousand Oaks, CA 91360, USA
Tel: +1 (805) 373-4545; Rossi, Melissa (US) &lt;Melissa.Rossi@Teledyne.com&gt;</t>
  </si>
  <si>
    <t>Camera - Thermal, Camera - RGB</t>
  </si>
  <si>
    <t>Seiche Smart Visual Detection System</t>
  </si>
  <si>
    <t>SV+DS</t>
  </si>
  <si>
    <t>Compact marine camera equipped for HDV and IR imagery for 24-hour visual monitoring around a vessel.  Consists of HDV, LWIR, and thermal imaging camera with onboard processing and storage, with camera ranges that can reach up to 360 degrees of visibility.</t>
  </si>
  <si>
    <t>Whalecam’s performance depends on the targets chosen and the distance required for detection. large whales (e.g. blue, fin, right, gray, humpback, sperm, sei) can be detected &gt;3km away in good conditions. whale blows have been detected by the system in beaufort 5 conditions and occasionally in beaufort 6. but if whale blows are obscured by waves and sea spray, the detection probability of the system (just like for a human observer) goes down.</t>
  </si>
  <si>
    <t>https://www.seiche.com/underwater-acoustic-products/specialist-systems/thermal-imaging-hd-camera/</t>
  </si>
  <si>
    <t>email (general enquiries): info@seiche.com, email (commercial enquiries): enquiries@seiche.com, tel: +44 (0) 1409 404050</t>
  </si>
  <si>
    <t>Toyon Whale Cam</t>
  </si>
  <si>
    <t>Model WhaleCam_002 or 003 (depending on specs)</t>
  </si>
  <si>
    <t>Toyon’s WhaleCam_002 is a 90° Continuous Horizontal Field of View, WhaleCam_003 is a 66° Continuous Horizontal Field of View, Long-Wave, Infrared Camera that can automatically detect Marine Mammals 24/7, birds, or vessels during the day and night. Multiple camera modules can be used to provide 360° coverage. Can be installed and operated by a single analyst. The WhaleSpoutDetector software uses AI CNN technology to eliminate frequent sources of false alarms and will display, in real time, automatic replay of the detections for review by an analysis in real time, or at a later date. IR video is stored for data review and processing offline at a later date. The location of the target animal is displayed (lat/lon) as well as range and bearing to the target. </t>
  </si>
  <si>
    <t>Raw, raw and processed</t>
  </si>
  <si>
    <t>The system runs 24/7 for days, weeks, months and is only limited by hard drive size and routine maintenance. it is a continuous looking system.</t>
  </si>
  <si>
    <t>~ $125-150,000.00 USD</t>
  </si>
  <si>
    <t>Tested in the field</t>
  </si>
  <si>
    <t>Tested in conditions up to Beaufort 6+, reliability of detection decreases in higher sea states as targets (bodies/fins, whale blows) are obscured by waves and/or sea spray.</t>
  </si>
  <si>
    <t>Limited only by the size of the hard drive used .. so essentially unlimited</t>
  </si>
  <si>
    <t>False positive rate depends on conditions</t>
  </si>
  <si>
    <t>False negative rate depends on conditions</t>
  </si>
  <si>
    <t>Can be combined with pam or even exported to ais to provide a higher detection rate and better location sensitivity and accuracy and ease of use</t>
  </si>
  <si>
    <t>Output can easily be imported or integrated into other datasets</t>
  </si>
  <si>
    <t>Verfuss et al., 2018</t>
  </si>
  <si>
    <t>https://www.toyon.com/products/sensor-systems/maritime-infrared-camera/</t>
  </si>
  <si>
    <t>6800 Cortona Drive, Goleta, California
Phone: 805 968 6787</t>
  </si>
  <si>
    <t>The software was originally released in 2014, but the WhaleCam wide FOV cameras were released in 2018, with prototypes in 2017.</t>
  </si>
  <si>
    <t>A detection log is created by the wsd software as well as raw recorded ir video as .mp4 files.</t>
  </si>
  <si>
    <t>AIMMMS</t>
  </si>
  <si>
    <t xml:space="preserve">Electro-optical surveillance system with 360° field-of-view that can be used during daylight or darkness. Can automatically detect whale blows within more than 2 nautical miles, with video replay for independent verification by operator. Automatic logging and storage of events. </t>
  </si>
  <si>
    <t>Built for use over the span of several months</t>
  </si>
  <si>
    <t>Can be purchased or rented.  Cost undisclosed</t>
  </si>
  <si>
    <t>Whale detection, operations in cold waters (&lt;10°c)</t>
  </si>
  <si>
    <t xml:space="preserve">Untested in waters warmer than 50°f </t>
  </si>
  <si>
    <t>Not yet tested on seals or dolphins</t>
  </si>
  <si>
    <t>Evans, 2015
Boebel et al., 2015</t>
  </si>
  <si>
    <t>https://www.rheinmetall.com/en/products/c4i/c4i-systems/reconnaissance-and-sensor-systems/aimmms-automatic-marine-mammal-mitigation; rheinmetall-prod@drmx.de</t>
  </si>
  <si>
    <t xml:space="preserve"> +49 421 1080-0
(Based in Germany)</t>
  </si>
  <si>
    <t>Joint venture between rheinmetall defence electronics and stiftung alfred-wegener-institute</t>
  </si>
  <si>
    <t>NVTS Triton</t>
  </si>
  <si>
    <t>NVTS’s Triton is an advanced Marine Mammal Detection System that utilizes the Guardian  EO/IR camera with a mobile computer system in a portable waterproof case.</t>
  </si>
  <si>
    <t>24vdc</t>
  </si>
  <si>
    <t>360° rotation</t>
  </si>
  <si>
    <t>Initial Release Date: https://nvtsglobal.com/nvts-announces-the-addition-of-its-marine-mammal-detection-system-to-its-line-of-products/
https://nvtsglobal.com/product/triton-marine-mammal-detection/ (note -page has been removed)
https://nvtsglobal.com/site/wp-content/uploads/2018/05/Guardian4HD-NVTS_2.6.pdf</t>
  </si>
  <si>
    <t>113 Ocean State Dr, Unit D
North Kingstown, RI 02852 USA
Tel: +1-401-560-0807
Email: contact@nvtsglobal.com</t>
  </si>
  <si>
    <t>NVTS Press Release: 
https://nvtsglobal.com/nvts-announces-the-addition-of-its-marine-mammal-detection-system-to-its-line-of-products/</t>
  </si>
  <si>
    <t>AGM Cobra</t>
  </si>
  <si>
    <t>COBRA TB75-640</t>
  </si>
  <si>
    <t>Waterproof thermal imaging bi-ocular with multiple image color palettes for use during different environmental conditions.  Dual eye viewing system, manually adjustable eyepiece and objective lens, 2-8x zoon, external Wi-Fi module (optional), and tripod.</t>
  </si>
  <si>
    <t>Several hundred meters</t>
  </si>
  <si>
    <t>312 × 109 × 89 mm (12.2 × 4.2 × 3.5 in), 2.5 lbs</t>
  </si>
  <si>
    <t>Two cr123a 3v lithium batteries or cr123 type rechargeable batteries with voltage from 3.0v to 3.7v (2), optional external micro-usb power source</t>
  </si>
  <si>
    <t xml:space="preserve">Portable night-time visibility, water resistant </t>
  </si>
  <si>
    <t>Generally cannot be used through glass (observer must be out in the elements)</t>
  </si>
  <si>
    <t>4 hour battery time unless opting for the 12 hour option/external power source</t>
  </si>
  <si>
    <t>https://www.agmglobalvision.com/cobra-tb75-640</t>
  </si>
  <si>
    <t>173 West Main Street
PO Box 962
Springerville, AZ 85938, USA
Tel. +1.928.333.4300 
info@agmglobalvision.com; Nick Noyes nnoyes@agmglobalvision.com</t>
  </si>
  <si>
    <t>Sold out in the us, available in canada
company has stated that its discontinued and has been replaced by the voyage model.</t>
  </si>
  <si>
    <t>AGM Voyage</t>
  </si>
  <si>
    <t>VOYAGE LRF FB50-640
VOYAGE LRF FB75-640
VOYAGE LRF FB50-384</t>
  </si>
  <si>
    <t>Waterproof fusion thermal &amp; optical dual-spectrum binoculars. Dual eye viewing system, manually adjustable eyepiece and objective lens, 1-16x zoon, 3.5-80x magnification, laser rangefinder, and Wi-Fi hotspot. Designed for low-light conditions and also for operation in smoke, fog, rain, and snow.  Video playback capabilities.</t>
  </si>
  <si>
    <t>Several hundred meters (up to 3600 meters)</t>
  </si>
  <si>
    <t>230 × 155 × 88 mm, 1.45 kg</t>
  </si>
  <si>
    <t>Rechargeable batteries (18650), optional external usb-c power source</t>
  </si>
  <si>
    <t>DC 5V/2A, 10 Watts</t>
  </si>
  <si>
    <t>8 hours of battery time</t>
  </si>
  <si>
    <t>Detection range of 2600 to 3600m</t>
  </si>
  <si>
    <t>https://www.agmglobalvision.com/thermal-imaging/thermal-binoculars</t>
  </si>
  <si>
    <t>Replacement of agm cobra model</t>
  </si>
  <si>
    <t>ATN  Gen 3 NVD</t>
  </si>
  <si>
    <t>ATN PVS7-3</t>
  </si>
  <si>
    <t xml:space="preserve">Military-grade night vision/IR goggles with a built-in infrared illuminator which creates "invisible" light, allowing your goggles to see in completely lightless situations. Optional image intensifier tubes can be added to the model. Goggles have automatic brightness control for changing light conditions and an auto-shut off feature for times when goggles are accidentally exposed to high quantities of light. </t>
  </si>
  <si>
    <t>6.4" x 3" x 6"/162 mm x 76 mm x 152 mm</t>
  </si>
  <si>
    <t>2 x 1.5v (aa type battery) for 50 hours battery life</t>
  </si>
  <si>
    <t xml:space="preserve"> -58°f to 158°f/-50°c to 70°c</t>
  </si>
  <si>
    <t>Dorado-Correa et al., 2013</t>
  </si>
  <si>
    <t>https://www.atncorp.com/pdf/specsheets/pvs7-3_spec.pdf
https://www.atncorp.com/night-vision-goggles-atn-pvs7-3
Initial release date based on customer review: https://www.opticsplanet.com/reviews/reviews-atn-high-performance-night-vision-goggle-pvs7-3a/e491807a-8b37-11e8-87f9-005056875b91.html</t>
  </si>
  <si>
    <t xml:space="preserve"> 2400 NW 95 Ave, Doral, FL 33172 
Phones: Direct Sales: 305-900-68-41 Customer Service: 650-989-5100 Dallas/Ft. Worth Store: 682-688-7555 
Office Open: Mo-Fr 7:00am to 1:00am EST Sa-Su 11:00am to 8:00pm EST 
USA Sales salesusa@atncorp.com </t>
  </si>
  <si>
    <t>Unknown, but as early as 2014</t>
  </si>
  <si>
    <t>Other, Camera - RGB, Camera - Thermal</t>
  </si>
  <si>
    <t>Ocean Eye
Moored Balloon System</t>
  </si>
  <si>
    <t>Provides 24/7 maritime aerial surveillance from fixed locations or moving vehicles. More enduring and adaptable in inclement weather than fixed-wing aircrafts, helicopters, drones or satellite sensing systems. Equipped with a triple sensor unit capable of real-time, night video and imagery.</t>
  </si>
  <si>
    <t>Processed, raw and processed</t>
  </si>
  <si>
    <t>1.2 x 0.8 x 1.59 m (lxwxh) / 425 kgs</t>
  </si>
  <si>
    <t>Real-time video</t>
  </si>
  <si>
    <t>Battery bank</t>
  </si>
  <si>
    <t>Tested for offshore oil/gas</t>
  </si>
  <si>
    <t>0-17 m/s winds</t>
  </si>
  <si>
    <t>Requires visual observers to monitor video feed</t>
  </si>
  <si>
    <t>https://www.maritimerobotics.com/oceaneye
https://www.marinelink.com/news/elastecamerican359083</t>
  </si>
  <si>
    <t>Brattørkaia 11
7010 TRONDHEIM, NORWAY
Tel: +47 73 40 19 00
info@maritimerobotics.com</t>
  </si>
  <si>
    <t>Unknown, but as early as 2013</t>
  </si>
  <si>
    <t>Maritime Journal Press Release:
https://www.maritimejournal.com/ocean-eye-oil-spill-aerial-tracking/515635.article</t>
  </si>
  <si>
    <t>Satellite tags Wildlife Computers</t>
  </si>
  <si>
    <t xml:space="preserve">Multiple models exist </t>
  </si>
  <si>
    <t>Multiple tags exist to tag marine mammals. Satellite tags can be glued to pinniped fur or implanted in the blubber of cetaceans. The Low Impact Minimally Percutaneous Electronic Transmitter (LIMPET), SPOT and SPLASH tags are commonly used by researchers. Some tags can transmit data such as time, dive and haulout behaviors along with geolocalization.</t>
  </si>
  <si>
    <t>Up to 900 days of recording depending on model</t>
  </si>
  <si>
    <t>Varies across models, relatively small</t>
  </si>
  <si>
    <t>Robust systems that can selected depending on species and duration of interest, provides long term dataset</t>
  </si>
  <si>
    <t>Data transfer is dependent on Argos system</t>
  </si>
  <si>
    <t>Does not always provide small scale behavioral information</t>
  </si>
  <si>
    <t>Requires satellite coverage for data to be transferred</t>
  </si>
  <si>
    <t>Yes, with pam and other tags</t>
  </si>
  <si>
    <t>Animal Telemetry Network Data Assembly Center, IOOS System</t>
  </si>
  <si>
    <t>Mate, 1990      
Thums et al., 2022</t>
  </si>
  <si>
    <t>https://wildlifecomputers.com/</t>
  </si>
  <si>
    <t>kenady@wildlifecomputers.com</t>
  </si>
  <si>
    <t>Mate, 1990</t>
  </si>
  <si>
    <t>Thums et al., 2022</t>
  </si>
  <si>
    <t>ESA WorldView</t>
  </si>
  <si>
    <t>WorldView-2 (2009)
WorldView -3  (2014)</t>
  </si>
  <si>
    <t>The Worldview series are several satellites orbiting earth collecting multi-spectral geospatial imagery   Geared towards imaging of the earths surface (wave patterns, methane plumes, etc.) but has been utilized in population estimates of marine mammals in remote locations.  Satellites orbit is sun-synchronous, with an orbit period of 94-100 minutes, with orbit heights ranging from 496 to 770 km.</t>
  </si>
  <si>
    <t>Several thousand square kilometers</t>
  </si>
  <si>
    <t>Pre-Defined Duty Cycle, Can be adjusted</t>
  </si>
  <si>
    <t>UNK - service</t>
  </si>
  <si>
    <t>None (user)
5-15 years for satellite maintenance</t>
  </si>
  <si>
    <t>Population monitoring of large areas in remote locations</t>
  </si>
  <si>
    <t>Satellite operation - none</t>
  </si>
  <si>
    <t>Limited number of projects have access to data</t>
  </si>
  <si>
    <t xml:space="preserve">Id dependent on sea state during imaging, distance/scale of image for id </t>
  </si>
  <si>
    <t>Cubaynes et al., 2019
Khan et al., 2023
Charry et al., 2021</t>
  </si>
  <si>
    <t>https://earth.esa.int/eogateway/missions/worldview-3#instruments-section</t>
  </si>
  <si>
    <t>No contact information listed.
Directions and login creation available at: https://earth.esa.int/eogateway/catalog/worldview-3-full-archive-and-tasking</t>
  </si>
  <si>
    <t>2007 (WV1)
2009 (WV2)
2014 (WV3)</t>
  </si>
  <si>
    <t>Limited number of projects that can utilize the dataset.
worldview-3 high resolution optical products are available as part of the maxar standard satellite imagery products from the quickbird, worldview-1/-2/-3/-4, and geoeye-1 satellites</t>
  </si>
  <si>
    <t>Spacewhale</t>
  </si>
  <si>
    <t>SpaceWhale</t>
  </si>
  <si>
    <t>Method for detecting whales in very high-resolution (VHR) satellite imagery, which can monitor regions in the high seas where traditional boat or aerial-based surveys are difficult to execute. It merges the latest in space-based and Deep Learning assets with a team of expert biologists to offer clients a range of products including abundance and distribution estimates.</t>
  </si>
  <si>
    <t>Snapshot which can be regularly repeated</t>
  </si>
  <si>
    <t>UNK - spacewhale is a service</t>
  </si>
  <si>
    <t>Near real time, data stored into SQL database</t>
  </si>
  <si>
    <t>Satellite operation - sea state must be below 3 bft., no cloud coverage</t>
  </si>
  <si>
    <t>Id dependent on sea state during imaging, distance/scale of image for id, only minimum abundance of populations (so far no correction factors for submerged animals)</t>
  </si>
  <si>
    <t>Khan et al., 2023</t>
  </si>
  <si>
    <t>https://business.esa.int/projects/spacewhale</t>
  </si>
  <si>
    <t>spacewhale@bioconsult-sh.de</t>
  </si>
  <si>
    <t>Kick-starter activity and demonstration project that are complete</t>
  </si>
  <si>
    <t>Mysticetus</t>
  </si>
  <si>
    <t>Mysticetus is a suite of tools designed to support real-time monitoring, mitigation, provide spatio-temporal analysis, and regulatory compliance for biological marine resources. Mysticetus provides a full lifecycle decision support tool that increases data collection efficiencies, automates data quality and control, and provides full, graphical situational awareness for protected species observers and managers. Originally developed to address potential impacts to marine resources related to oil and gas exploration, Mysticetus has evolved to include use cases specific to offshore wind siting, construction, and operation over the last six years for multiple offshore wind energy developers off the U.S. Atlantic coast.</t>
  </si>
  <si>
    <t>Smith et al., 2020</t>
  </si>
  <si>
    <t>https://mysticetus.com/</t>
  </si>
  <si>
    <t>Contact Us - Mysticetus</t>
  </si>
  <si>
    <t>Fujinon Bigeyes</t>
  </si>
  <si>
    <t>25 x 150 MT-SX</t>
  </si>
  <si>
    <t>Military grade 25x150 MTM binoculars. Used on a mounted platform for increased magnification during visual observations.</t>
  </si>
  <si>
    <t>962mm length, 525mm height, 365mm width, 18.5 kg</t>
  </si>
  <si>
    <t>None - real-time monitoring</t>
  </si>
  <si>
    <t>NA, Manual</t>
  </si>
  <si>
    <t>Increased magnification</t>
  </si>
  <si>
    <t>Must be mounted to a platform/vessel, vessel movement limits use</t>
  </si>
  <si>
    <t>Vessel movement</t>
  </si>
  <si>
    <t>Clarke &amp; Norman, 2005</t>
  </si>
  <si>
    <t>https://www.fujifilm.com/us/en/consumer/binoculars/lb150
http://www.bigeyes.ca/</t>
  </si>
  <si>
    <t>Fujifilm North America Corporation
Optical Devices Division - Special Products
10 Highpoint Drive
Wayne, NJ 07470      
(973-633-5600)</t>
  </si>
  <si>
    <t>Website</t>
  </si>
  <si>
    <t>Many other brands/models of long-range binoculars exist</t>
  </si>
  <si>
    <t>Category</t>
  </si>
  <si>
    <t>List</t>
  </si>
  <si>
    <t>Description and Citations</t>
  </si>
  <si>
    <t>What type of technology is it?</t>
  </si>
  <si>
    <t>Name (Brand Name)</t>
  </si>
  <si>
    <t>Brand or Name of technology and model when applicable</t>
  </si>
  <si>
    <t>Model reference when applicable</t>
  </si>
  <si>
    <t>System overview/Technology Description</t>
  </si>
  <si>
    <t>Indicate a brief summary of information on the technology type. E.g. Dron: Multi-rotor Inspire with custom altimeter. Or PAM system: Soundtrap ST500</t>
  </si>
  <si>
    <t>Identify whether the data that is received is raw (e.g., continuous audio recording), processed (e.g., notification of species detection on acoustic recorder), and/or whether there is post-hoc processing available included in the CPUE</t>
  </si>
  <si>
    <t>Y/N</t>
  </si>
  <si>
    <t>Is this technology listed in the TETHYS Database?</t>
  </si>
  <si>
    <t>Spatial, Temporal, Sensitivity components of technology</t>
  </si>
  <si>
    <t>Operating conditions</t>
  </si>
  <si>
    <t xml:space="preserve">When does this operate? </t>
  </si>
  <si>
    <t>24/7; Daytime Only; Nighttime Only</t>
  </si>
  <si>
    <t>Spatial extent (horizontal and vertical) for detection. This is a text field, as inputs can vary depending on object size, battery size, etc.</t>
  </si>
  <si>
    <t>What type of species/species group can this technology detect?</t>
  </si>
  <si>
    <t>Pinniped, Odontocetes, Mysticetes or Cetaceans</t>
  </si>
  <si>
    <t>Macro: "Marine mammal responses to the presence of the wind farm occurring beyond its perimeter, resulting in a redistribution of animals inside and outside the wind farm. Could also be expressed as a barrier to movement."  Meso: "Animal behavioral response within the wind farm to individual turbines, but outside the ‘micro-zone’, resulting in a redistribution of the animals within the wind farm footprint from what would occur in the absence of turbines." Micro: "Marine Mammal behavioral response within or very close to (e.g., within several meters) the turbine or cable, considered as the animal's ‘last-second action’, taken to avoid collision or entanglement." Derived from bird definition in ORJIP report</t>
  </si>
  <si>
    <t>Micro-, Macro-, Meso- (match broad table)</t>
  </si>
  <si>
    <t>Numeric</t>
  </si>
  <si>
    <t>What is the expected life span for technology (assuming required maintenance and data downloads are conducted according to manufacturer specifications)</t>
  </si>
  <si>
    <t>What is the sampling rate for the technology e.g. continuous, triggered, duty cycle</t>
  </si>
  <si>
    <t>Continuous; Triggered Event; Pre-defined duty cycle</t>
  </si>
  <si>
    <t>Technology TRL, installation, maintenance, and more</t>
  </si>
  <si>
    <t>Identify the availability of the technology/system for consumer use</t>
  </si>
  <si>
    <t>What platform is it mounted on</t>
  </si>
  <si>
    <t xml:space="preserve">Turbine nacelle; turbine blade; turbine tower; turbine platform; buoy </t>
  </si>
  <si>
    <t>Where on platform supposed to be deployed?</t>
  </si>
  <si>
    <t>What is the physical size requirement of space on the turbine? Weight? Make sure to include units</t>
  </si>
  <si>
    <t>What is the schedule to maintain the non-data function of the technology</t>
  </si>
  <si>
    <t>What is the schedule to obtain, process, and/or back up data from the technology</t>
  </si>
  <si>
    <t>What is the power source(s)</t>
  </si>
  <si>
    <t>What is the power draw</t>
  </si>
  <si>
    <t>Archived, Real Time, Near-Real Time</t>
  </si>
  <si>
    <t>Archived; Real Time; Near-Real Time</t>
  </si>
  <si>
    <t>Does data need to be post processed with manual, algorithm, or none?</t>
  </si>
  <si>
    <t>Manual processing; Algorithm processing; NA</t>
  </si>
  <si>
    <t xml:space="preserve">Does the technology come with associated post-processing software? </t>
  </si>
  <si>
    <t>Included, add-on fee, required for analysis, optional for analysis, open source, at users discretion</t>
  </si>
  <si>
    <t>How much does one unit of system cost</t>
  </si>
  <si>
    <t>Strengths, Limitations, Future</t>
  </si>
  <si>
    <t>What are the specific strengths of this technology</t>
  </si>
  <si>
    <t>Weather Limitations</t>
  </si>
  <si>
    <t>What are the weather or conditions-based limitations? E.g. Sea scatter filtering removes some detections</t>
  </si>
  <si>
    <t>What are the limitations based on storage / processing / data? E.g. Cameras may miss birds b/c they're not able to continuously record</t>
  </si>
  <si>
    <t>What are the limitations based on analyses? E.g. requires visual observers to verify species</t>
  </si>
  <si>
    <t>What is the false positive rate, if applicable?</t>
  </si>
  <si>
    <t>What is the false negative rate, if applicable?</t>
  </si>
  <si>
    <t>Numeric (or Text)</t>
  </si>
  <si>
    <t>What is the sensitivity and/or error?</t>
  </si>
  <si>
    <t xml:space="preserve">Are there any cautions to using this data for intended analysis? Are there any analyses that would be typically considered for this data type that this technology is not suited for? </t>
  </si>
  <si>
    <t>Can it be combined with other technology?</t>
  </si>
  <si>
    <t>Possibly link to other technology rows</t>
  </si>
  <si>
    <t>Existing database to house data</t>
  </si>
  <si>
    <t>Can the resulting data be shared in external datasets? Pull data sharing options from Kate and Ed's NYSERDA report</t>
  </si>
  <si>
    <t>OBIS-SEAMAP, PCOD, Movebank,</t>
  </si>
  <si>
    <t>literature &amp; reports where this technology type has been used (peer reviewed, externally reviewer validated documents)</t>
  </si>
  <si>
    <t>Other references for this technology type (websites, marketing materials, etc)</t>
  </si>
  <si>
    <t>Who either provided information or is the primary contact for this technology type</t>
  </si>
  <si>
    <t>Date or Year of initial release of technology</t>
  </si>
  <si>
    <t>Citation indicating technology release</t>
  </si>
  <si>
    <t>Most Recent Update / Validation / Model number</t>
  </si>
  <si>
    <t>Identify any updates to the systems that have been released to improve capabilities, or any validation studies conducted since initial release</t>
  </si>
  <si>
    <t>Notes</t>
  </si>
  <si>
    <t>Any additional notes on the technology that are not relevant to the other categories</t>
  </si>
  <si>
    <t>Has the information included in the table been confirmed by the system developer?</t>
  </si>
  <si>
    <t>Y, N</t>
  </si>
  <si>
    <t>Radar; Camera</t>
  </si>
  <si>
    <t>DHI Group</t>
  </si>
  <si>
    <t>MUSE (Multi-sensor Bird Detection)</t>
  </si>
  <si>
    <t>Horizontal and vertical radar combined with pan-tilt camera and thermal camera detection and a high-speed processing and AI-based tracking software. MUSE is primarily a software-based system, so it can work with different radar units and camera systems. Thus different implementations may be daytime-only, radar-only, employ different models or numbers of radar/camera units, etc. Can be used only for monitoring or can be tied into SCADA for real-time turbine shutdowns</t>
  </si>
  <si>
    <t>processed; posthoc analysis (software included in system)</t>
  </si>
  <si>
    <t>Y</t>
  </si>
  <si>
    <t>Motion detection: large gulls ~1,000-50m. Radar: passerines up to 3km, gulls up to 4km, gannets up to 5km, and large flocks up to 6km</t>
  </si>
  <si>
    <t>Small Seabirds; Large Seabirds; Small songbirds</t>
  </si>
  <si>
    <t>MICRO/small (within 10m of rotor swept zone); MESO/medium (behavior response within the wind farm footprint); MACRO/large (behavior response outside of wind farm perimeter)</t>
  </si>
  <si>
    <t>Approximately 15 years (REWI). DHI has several contracts for deployment for the lifetime of an offshore wind project (pers. comm. H. Skov)</t>
  </si>
  <si>
    <t>Continuous; Triggered Event</t>
  </si>
  <si>
    <t>TRL 9</t>
  </si>
  <si>
    <t>Turbine Platform; Sub-Station</t>
  </si>
  <si>
    <t>Installation of both radar and cameras on turbine platform</t>
  </si>
  <si>
    <t>Depends on selected radar and/or camera units. Can deploy one radar unit and several camera systems at different locations within wind farm.</t>
  </si>
  <si>
    <t>Little maintenance, can be deployed for several years</t>
  </si>
  <si>
    <t>Wifi has been installed previously. Otherwise, data stored on turbine, collected on external hard drives every 2-3 months. Remote access is possible as well.</t>
  </si>
  <si>
    <t>Turbine</t>
  </si>
  <si>
    <t>Variable depending on specs; can cost between $600k-$1.2 million</t>
  </si>
  <si>
    <t>The system can allow flight altitude and speed to be known, as well as AI-based species identification and nocturnal data capture to take place. As radar and camera track are fully integrated the spatiotemporal resolution is high (10-20m/1-2 seconds). Can record birds up to 10km and flocks up to 25km (ORJIP)</t>
  </si>
  <si>
    <t>Difficult to identify to species level in poor weather. Detection probability drops at sea staes of 4+</t>
  </si>
  <si>
    <t>The system records a substantial number of videos, once camera can only follow one bird at a time (ORJIP)</t>
  </si>
  <si>
    <t>No collision rates, no flux rates</t>
  </si>
  <si>
    <t>&lt; 15%</t>
  </si>
  <si>
    <t>Mean performance rate of 61% on one deployment (ORJIP). Improvements will increase this to 95% (Tjornlov 2023). Seabirds cannot be detected closer than 30m from the radar</t>
  </si>
  <si>
    <t>A limited number of training data showing birds with the sea as the background could result in a bias against low-flying birds being identified by the AI software</t>
  </si>
  <si>
    <t>During the 2021 season, camera tracking was greatly improved by adopting an AI-based tracking algorithm which allowed initial zoom to 65% followed by an increasing zoom level to 95% and resulted in significantly fewer false postives, more species identifications, an increased length of recorded videos, and more height estimates as birds were in the centre of the field of view more frequently (Tjornlov et al 2023.)</t>
  </si>
  <si>
    <t>Can be integrated with SCADA system to shut down individual turbines  for collision avoidance purposes, or can be set up purely for monitoring (e.g., record collision events and provide data to generate empirical collision estimates)</t>
  </si>
  <si>
    <t>Yes (ORJIP)</t>
  </si>
  <si>
    <t>ORJIP; Skov et al., 2018, Tjørnløv, 2023, REWI</t>
  </si>
  <si>
    <t>https://www.dhigroup.com/</t>
  </si>
  <si>
    <t>High</t>
  </si>
  <si>
    <t>hsk@dhigroup.com</t>
  </si>
  <si>
    <t>REWI</t>
  </si>
  <si>
    <t>Tjornlov 2023</t>
  </si>
  <si>
    <t>JES 5/1/2023</t>
  </si>
  <si>
    <t>The coupling of the radar and cameras allows the cameras to move in two dimensions and detect and follow birds across a large area of the wind farm. Triggered by the radar, the digital camera will detect the bird target and will zoom and focus on the bird and track and record its movements. The camera records the bird movements for as long as the bird can be detected by the camera's motion detection. If the camera loses the target, information on the location of the bird is transferred from the radar to the camera, in which case it can continue following the bird.</t>
  </si>
  <si>
    <t>Liquen Consultoria Ambiental S.L.</t>
  </si>
  <si>
    <t>DTBird</t>
  </si>
  <si>
    <t>Detects birds at risk of colliding and emits deterrent signals and/or stops turbine. 2-8 cameras per turbine (daylight and thermal) and 2-8 speakers per turbine.</t>
  </si>
  <si>
    <t>raw and processed; posthoc analysis (software included in system)</t>
  </si>
  <si>
    <t>Large birds (size of NOGA) detected at 280-770m (thermal at 80-240m). Small birds (size of ATPU) detected at 80-100m with 4 cameras, 130-180m with 8 cameras (thermal at 20-85m).</t>
  </si>
  <si>
    <t>Large Seabirds; Small Seabirds; Small songbirds; Raptors</t>
  </si>
  <si>
    <t>MICRO/small (within 10m of rotor swept zone); MESO/medium (behavior response within the wind farm footprint)</t>
  </si>
  <si>
    <t>5-10 years (REWI)</t>
  </si>
  <si>
    <t>Turbine Tower; Turbine Nacelle</t>
  </si>
  <si>
    <t>On the transition piece on the turbine tower. At several heights on the tower to cover whole RSZ</t>
  </si>
  <si>
    <t>Main Cabinet 800x600x330mm (HxWxD), Collision Avoidance cabinet (if contracted) 520x400x170mm (HxWxD)</t>
  </si>
  <si>
    <t>Yearly for offsite interventions, remote maintenance is done from Madrid.</t>
  </si>
  <si>
    <t>Recorded flight videos are uploaded onto Data Analysis Platform via internet if available.</t>
  </si>
  <si>
    <t>95W</t>
  </si>
  <si>
    <t>These systems are customised for every wind farm project. The cost takes into account wind turbine dimensions, target species, local weather, detection (day/night, 
number of 
cameras), 
number of 
DTBird units 
and location.</t>
  </si>
  <si>
    <t>Designed for onshore and offshore use. Detection, Collision Avoidance and Stop Control Module can be set to particular species or species groups (REWI). Could be used to obtain empirical collision rates (ORJIP)</t>
  </si>
  <si>
    <t>temperature range is -35C to 50C (REWI)</t>
  </si>
  <si>
    <t>Designed to detect collisions, video and audio footage can help in reviewing potential collisions. Micro-avoidance rates could be estimated if image quality is high enough (ORJIIP)</t>
  </si>
  <si>
    <t>Current software doesn't identify automatically bird species in real-time, needs to be manually reviewed by an Ornithologist.</t>
  </si>
  <si>
    <t>False-positive rate of 36% among the 4,049 non-UAV screened and effectively classified records (Harvey et al., 2018)</t>
  </si>
  <si>
    <t>603/6748 detection events did not trigger a deterrent signal (Harvey et al., 2018)</t>
  </si>
  <si>
    <t>Detects all birds types and sizes, across all weather conditions as long as the bird is visible.</t>
  </si>
  <si>
    <t>It is unclear how well this sytem functions within the offshore environment as results from the three offshore projects the system is currently deployed at, were unavailable for review due to confidentiality agreements (ORJIP). Location of deployment may introduce challenges with maintenance in the offshore environment.</t>
  </si>
  <si>
    <t>Could combine with radar to gain more information about movements at meso-macro scale.</t>
  </si>
  <si>
    <t>Yes, can activate warning sounds or shut down turbines (Dirksen et al., 2017)</t>
  </si>
  <si>
    <t>Yes, it was deployed 6 years at Offshore Platform FINO 1. And it's currently deployed at Kincardine OWF.</t>
  </si>
  <si>
    <t>ORJIP; Harvey et al., 2018, May et al., 2012, Aschwanden et al., 2015, (Dirksen et al., 2017)</t>
  </si>
  <si>
    <t>https://www.dtbird.com/index.php</t>
  </si>
  <si>
    <t xml:space="preserve">High </t>
  </si>
  <si>
    <t>arioperez@dtbird.com</t>
  </si>
  <si>
    <t>Information provided by developer</t>
  </si>
  <si>
    <t>DTBird Online Data Analysis Platforms (DAPs) provides access to video and audio records; collision risk flights or even bird collisions can be checked in video recordings. DAPs also provide software tools to analyze, export and report data (REWI)</t>
  </si>
  <si>
    <t>Camera; Acoustic</t>
  </si>
  <si>
    <t>Energy Research Centre of the Netherlands (ECN)</t>
  </si>
  <si>
    <t>WT-Bird</t>
  </si>
  <si>
    <t>Identifies bird impacts by noise monitoring and utilising a near-infrared camera system to identify the specific species that collided with the turbine.</t>
  </si>
  <si>
    <t>Medium and larged sized birds can be easily detected by the sensors, smaller birds (such as songbirds) can be missed (ORJIP). "Species from 50 grams / 7 centimeters will be detected" (REWI)</t>
  </si>
  <si>
    <t>Large Seabirds; Small Seabirds</t>
  </si>
  <si>
    <t>Expected lifespan minimal 10 years (REWI)</t>
  </si>
  <si>
    <t>TRL 6</t>
  </si>
  <si>
    <t>Turbine Blade; Turbine Tower; Turbine Platform</t>
  </si>
  <si>
    <t>Sensors installed onto blades of turbine (typically two per blade). Microphones mounted on turbine hub and another installed at bottom of turbine. Cameras installed either at the wind turbine platform or on the mast of the wind turbines</t>
  </si>
  <si>
    <t>Images from the camera and recorded sound fragment are stored on the local disk on a PC located in tower base, or can be sent directly via the network to a PC on shore.</t>
  </si>
  <si>
    <t>Presumeably turbine</t>
  </si>
  <si>
    <t>For one wind turbine, between $31.5k-$109k. (Cost of installation not included)</t>
  </si>
  <si>
    <t>Information on number of collisions, seasonal and diurnal distribution of collision envents, species involved, bird fluxes at time of event, and flight patterns can be estimated using this system. The software can be adjusted to account for various weather conditions, such as rain</t>
  </si>
  <si>
    <t>Intensity of background noise can influence detection probability</t>
  </si>
  <si>
    <t>Uses an impact algorithm, but "all registered collision events are checked to identify the species" (ORJIP)</t>
  </si>
  <si>
    <t>The signal of a bird hit has to be detected by the sensor and filtered out from the background noise by algorithms, this can result in collisions of smaller birds going undetected (ORJIP)</t>
  </si>
  <si>
    <t>5-10 false triggers per day due to background noise over the course of a 1-year testing period, but no collisions were detected</t>
  </si>
  <si>
    <t>During testing, it was reported that all hits to the turbine blades were registered and data recorded (Verhoef et al., 2003)</t>
  </si>
  <si>
    <t>Technology readiness level (1-9): 6 for onshore, 5 for offshore (REWI).  Location of deployment may introduce challenges with maintenance in the offshore environment.</t>
  </si>
  <si>
    <t>Could be integrated with other systems that record flight trajectory (e.g., radar) to obtain additional data about the birds' movement at the meso and macro scale</t>
  </si>
  <si>
    <t>No, but detects collision events with sensors and could be used to obtain empirical collision rates</t>
  </si>
  <si>
    <t>Yes, but "Has not been widely used in offshore monitoring studies. It is unclear how well this sytem functions within the offshore environment" (ORJIP). "results from testing are yet to be published and the system is not yet commercially available"</t>
  </si>
  <si>
    <t>ORJIP; Verhoef et al., 2004, Lagerveld et al., 2020, Wiggelinkhuizen et al., 2006a, Dirksen, 2017, Wiggelinkhuizen et al., 2006b, Verhoef et al., 2003,</t>
  </si>
  <si>
    <t>verhoef@ecn.nl</t>
  </si>
  <si>
    <t>acoustic monitoring is constant, abnormalities in acoustics trigger images from the camera and recorded sound to be stored</t>
  </si>
  <si>
    <t>OnLogic</t>
  </si>
  <si>
    <t>Robin 3D Radar</t>
  </si>
  <si>
    <t>Combines Furuno S-band and X-band horizonal and vertical radar to give 3D images of bird flight trajectories in the macro and meso space.</t>
  </si>
  <si>
    <t>Horizontal radar can detect ducks and small geese up to 10km, songbirds up to 6km. Vertical radar can detect birds up to an altitude of 1.5km</t>
  </si>
  <si>
    <t>Small songbirds; Small Seabirds</t>
  </si>
  <si>
    <t>MESO/medium (behavior response within the wind farm footprint); MACRO/large (behavior response outside of wind farm perimeter)</t>
  </si>
  <si>
    <t>Turbine Platform; Independent System</t>
  </si>
  <si>
    <t>Can be installed on the platform of the turbine or on a separate structure</t>
  </si>
  <si>
    <t>Radar information can be downloaded remotely and viewed in ArcGIS, all data recorded can be viewed within a developed interface provided by the manufacturer</t>
  </si>
  <si>
    <t>More expensive than LAWR radar</t>
  </si>
  <si>
    <t>Can operate in bad weather conditions. Radar capable of monitoring several turbines simultaneously. Collects data on macro and meso-avoidance, flight height, speed, and direction up to 10km away. Radar can jump from bird to bird as they come into range</t>
  </si>
  <si>
    <t>Radar operates well in conditions below sea state 4. Poor weather conditions can be corrected using heavy clutter filtering, but may cause bird tracks to be filtered out</t>
  </si>
  <si>
    <t>There will be clutter issues caused by waves due to the radar being in horizontal mode. Robin Radar state they have made improvements on this</t>
  </si>
  <si>
    <t>horizontal radar rarely detected bird echoes farther than 5.5km and most observations occurred at 3-4km from the radar (de Visser, pers. Comm.)</t>
  </si>
  <si>
    <t>Radar alone cannot detect collision events. Radar interference from turbine blade movements so cannot detect bird movements immediately around turbine blades (unless paired with camera or human observer).</t>
  </si>
  <si>
    <t>System has to be paired with observational technology or acoustics to obtain species-specific data. Robin radar can be integrated with camera technology to view flight behaviour in micro-zone and facilitate species identification and reduce human observation costs.</t>
  </si>
  <si>
    <t>Yes, shuts down turbines (Zehtindjiev &amp; Whitfield, 2021)</t>
  </si>
  <si>
    <t>yes, This radar has been deployed at several offshore wind farms and has produced high resolution 3D tracks both within and outside the wind farm (ORJIP)</t>
  </si>
  <si>
    <t>ORJIP; Niemi and Tanttu 2020, Zehtindjiev &amp; Whitfield, 2021</t>
  </si>
  <si>
    <t>Bird &amp; Drone Detection Radar Systems | Robin Radar</t>
  </si>
  <si>
    <t>info@onlogic.com</t>
  </si>
  <si>
    <t>Niemi and Tanttu, 2020</t>
  </si>
  <si>
    <t>Niemi &amp; Tanttu (2020) used the Robin Radar 3D Flex system as part of a deep learning–based automatic bird identification system that was evaluated in terms of bird detection and identification ability at the Tahkoluoto Offshore Wind Farm (Finland)</t>
  </si>
  <si>
    <t>Robin Radar MAX</t>
  </si>
  <si>
    <t>Single sensor X-band system consisting of radar antenna, processing station and user interface, breakout box and interconnecting power and network cables, which aims to create 3D visualizations of bird flight paths. Designed to automatically switch turbines off when birds enter a pre-set range across a specific threshold</t>
  </si>
  <si>
    <t>15km</t>
  </si>
  <si>
    <t>1237Wx 654D x 1660 H mm</t>
  </si>
  <si>
    <t>Bird movements are displayed in real-time on a computer or mobile device</t>
  </si>
  <si>
    <t>Single sensor system. Practically no cone of silence above radar. Minimal infrastructure requirements. Generates graphics from data.</t>
  </si>
  <si>
    <t>No publicly available literature documenting the testing and validation history</t>
  </si>
  <si>
    <t>Yes, shuts down turbines (tethys)</t>
  </si>
  <si>
    <t>ORJIP; Niemi and Tanttu 2020</t>
  </si>
  <si>
    <t>Medium</t>
  </si>
  <si>
    <t>KAW 5/11/2023</t>
  </si>
  <si>
    <t>Creates uniquely detailed 3D visualization of bird flight paths, including exports to google earth. Information on this technology mostly from company website, but confidence in source material ranked "medium" because of information provided from the 2022 ORJIP report on the company's other system</t>
  </si>
  <si>
    <t>STRIX Environment and innovation</t>
  </si>
  <si>
    <t>BirdTrack</t>
  </si>
  <si>
    <t>Birdtrack is a dual radar product (S-band and X-band) with automated detection and tracking. It detects and tracks birds approaching the wind farm, assesses collision risk, and can be selectively shut down to reduce the risk of strike. The radars can map trajectories, deliver flight speed, and identify species or groups of species. It includes a software system called Birdmonitor to optimize detection, tracking, and classification of bird targets.</t>
  </si>
  <si>
    <t>7-8km for good definition of seabird sized targets, 12km for larger species. Camera range is between 1-2km, with species identification up to 2km for large targets</t>
  </si>
  <si>
    <t>Raptors; Large Seabirds; Small Seabirds</t>
  </si>
  <si>
    <t>Up to 20 years with an adequate maintenance plan</t>
  </si>
  <si>
    <t>Typically installed on the turbine platform or any other platform depending on study design. CDS system installed at the turbine and is attached to the handrails</t>
  </si>
  <si>
    <t>Cost based on project’s characteristics</t>
  </si>
  <si>
    <t>Comes with a web-based data visualization tool and database management system. The system can incorporate advanced tracking algorithms to optimize automatic detection, tracking, and classification of bird targets. If the Collision Detection System (CDS) is installed, empirical collision rates could be estimated, and micro avoidance data could be obtained (ORJIP)</t>
  </si>
  <si>
    <t>The software includes modules for weather clutter filtering which renders very high detection efficiency and reduces significant errors in target classification (ORJIP), does not go into weather limitations</t>
  </si>
  <si>
    <t>An offshore IT cabinet with server and rugged IT HW to process and store data are required. Remote access is required to monitor and optimize performance of the system as well as retrieve data. 10Mbit bidirectional is required. If video is added, bandwidth has to be upgraded depending on number of camera sensors</t>
  </si>
  <si>
    <t>No information regarding false positive/missed detection or detectability rates is publicly available (ORJIP)</t>
  </si>
  <si>
    <t>Information on this system in the offshore environment is unpublished/confidential</t>
  </si>
  <si>
    <t>If cameras are installed and linked to Birdtrack, the operational ranges of cameras used at the meso scale are relatively large, between 1-2km (Repas Goncalves, pers. comm.) with species identification taking place up to 2km if the target is larger (ORJIP)</t>
  </si>
  <si>
    <t>Yes, shuts down turbines (ORJIP, Tome et al., 2017)</t>
  </si>
  <si>
    <t>Yes, has been deployed off the coast of Portugal in 2013.</t>
  </si>
  <si>
    <t>ORJIP; Tome et al., 2017, Dirksen et al. 2017</t>
  </si>
  <si>
    <t>https://birdtrackradar.com/</t>
  </si>
  <si>
    <t>Over the course of five years, no onshore bird collisions were recorded and concluded that the radar system was effective when the shutdown-on-demand procedure was applied (Tome et al., 2017)</t>
  </si>
  <si>
    <t>Camera; AI</t>
  </si>
  <si>
    <t>Identiflight International</t>
  </si>
  <si>
    <t>IdentiFlight</t>
  </si>
  <si>
    <t>Network of towers, each tower consists of a ring of eight fixed wide field of view (WFOV) cameras and a high resolution stereo camera (HRSC) mounted on a pan and tilt unit. When an object is detected by WFOV, the HRSC tracks it. Each unit uses an algorithm to detect, track, and classify objects. It provides identification and confidence on a 0.0-1.0 scale. The flight information is used to determine risk of collision and shut down turbines if risk is high.</t>
  </si>
  <si>
    <t>An algorithm detects and classifies objects within a 1,000m radius. Median detection for birds smaller than eagles &lt;600m. "The median distance at classification for birds classified as eagles was 793 m and the median time from detection till classification was 0.4 s." (McClure et al., 2018)</t>
  </si>
  <si>
    <t>Yet to be tested offshore, but "likely to be installed on either the turbine platform or on a separate structure"</t>
  </si>
  <si>
    <t>Multiple towers spaced 530-630m apart</t>
  </si>
  <si>
    <t>Information viewed on the provided IdentiFlight dashboard, can be viewed in real-time</t>
  </si>
  <si>
    <t>Information provided from manufacturer on request</t>
  </si>
  <si>
    <t>System uses AI technology for species classification, and this will continue to improve as its data set grows. HRSC cameras can more accurately produce flight tracks of birds in the RSZ than radar (ORJIP). Onshore in Wyoming, reduced mortality by 82% (McClure et al. 2021). "IdentiFlight detected 96% of the bird flights detected by observers and detected 562% more birds than did observers"(McClure et al. 2018)</t>
  </si>
  <si>
    <t>More testing of IdentiFlight under a
variety of conditions is needed. (McClure et al., 2018)</t>
  </si>
  <si>
    <t>Observers were significantly better at identifying non-eagles compared to the IdentiFlight system (McClure et al. 2018)</t>
  </si>
  <si>
    <t>Since it was designed to reduce collision by stopping turbines, it does not directly measure collision rates or avoidance behavior.</t>
  </si>
  <si>
    <t>28% (McClure et al. 2018)</t>
  </si>
  <si>
    <t>6% (McClure et al. 2018)</t>
  </si>
  <si>
    <t>Until AI improves it is mostly good for detecting eagles (ORJIP)                                                           Though probably not relevant for offshore deployments, "Perhaps the biggest drawback to IdentiFlight, especially relative to observers, is that the IdentiFlight units cannot detect birds below −1°. This limitation is compounded when the IdentiFlight units are placed on peaks or ridgelines, although it can be overcome by overlapping the detection zones of units" (McClure et al., 2018).</t>
  </si>
  <si>
    <t>Yes, shuts down turbines (ORJIP)</t>
  </si>
  <si>
    <t>It has yet to be tested offshore and so unclear if/how this system would work in the offshore environment. (ORJIP)</t>
  </si>
  <si>
    <t>ORJIP; McClure et al., 2018, McClure et al., 2021,</t>
  </si>
  <si>
    <t>IdentiFlight - Bird Detection System</t>
  </si>
  <si>
    <t>https://www.identiflight.com/about-us-2</t>
  </si>
  <si>
    <t>Although designed as a mitigation measure to reduce collision fatalities, the information collected by the IdentiFlight system could be used to understand collision rates, as well as providing data on bird flight parameters (e.g., height, speed and trajectory) around turbines and meso and micro-avoidance behaviour.</t>
  </si>
  <si>
    <t>Empeka S.A.</t>
  </si>
  <si>
    <t>B-Finder</t>
  </si>
  <si>
    <t>Sensors and wide angle cameras records falling animals after colliding with the turbine. Photo, video, date, time, and estimated location of carcass recorded. The system is equipped with AI software to detect and disciminate between alive and falling birds</t>
  </si>
  <si>
    <t>Smallest bird species up to 50m, bigger bird species up to 100m, raptor species up to 100m</t>
  </si>
  <si>
    <t>All Birds and Bats</t>
  </si>
  <si>
    <t>Up to 10 years if serviced (REWI)</t>
  </si>
  <si>
    <t>Sensors mounted at a minimum of two different heights, scanning 360 degrees around the tower</t>
  </si>
  <si>
    <t xml:space="preserve">Data is uploaded and stored on the B-finder system user panel. </t>
  </si>
  <si>
    <t>Prices are tailored to the project. The price depends on the duration of deployment and the number of turbines equipped.</t>
  </si>
  <si>
    <t>Processing software can differentiate between birds and flight and birds falling after a collision event</t>
  </si>
  <si>
    <t>Very intensive rain, snow, fog or very high air temperature can affect the detection range (REWI). "Increase of air temperature decreases the detection range by up to 10% for 15x5 cm objects and up to 40% for 4x3 cm objects. On the other hand, decrease of air temperature increases the detection range." (Przybycin et al., 2019)</t>
  </si>
  <si>
    <t xml:space="preserve">Collected images often unsuitable for species identification. Only collects collision data so collision rates can't be estimated. (ORJIP) </t>
  </si>
  <si>
    <t>Not suitable for species identification; in early development stages; not operational or tested offshore (Lagerveld et al., 2020). B-Finder's function in the offshore environment would need to be integrated with other sensors to provide additional data on species identification and movement prior to collision event, but this has not been tested (ORJIP). Location of deployment may introduce challenges with maintenance in the offshore environment.</t>
  </si>
  <si>
    <t>Install additional cameras to aid with species identification (ORJIP)</t>
  </si>
  <si>
    <t>No, records collisions</t>
  </si>
  <si>
    <t>No (ORJIP)</t>
  </si>
  <si>
    <t>ORJIP; Przybycin et al., 2019, Lagerveld et al., 2020, REWI</t>
  </si>
  <si>
    <t>https://b-finder.eu/</t>
  </si>
  <si>
    <t>info@b-finder.eu</t>
  </si>
  <si>
    <t>Used at onshore windfarms. Identification occurs when carcasses are retrieved, based on the system's prediction of where the carcass landed. This wouldn't work well offshore.</t>
  </si>
  <si>
    <t>Acoustic; Camera</t>
  </si>
  <si>
    <t>Normandeau</t>
  </si>
  <si>
    <t>ATOM (Acoustic and Thermographic Offshore Monitoring)</t>
  </si>
  <si>
    <t>Collects activity within the RSZ using two thermographic cameras, one ambient light camera, one VHF receiver, and full-spectrum and ultrasonic passive acoustic microphones. The VHF receiver includes two omnidirectional whip antennas and a Lotek SRX800-D1 receiver. Visual data are processed through SwisTrack to identify bird tracks, and bird acoustic data are analysed in Raven Pro Sound Analysis Software.</t>
  </si>
  <si>
    <t>Large birds (drone size) could be detected to 280m while small birds (tennis ball size) detectable to 144m. VHF receivers can detect test tags up to 1.25 miles from the turbine platform.</t>
  </si>
  <si>
    <t>No longevity tests done yet (REWI), but has been deployed at an OSW site off the coast of North Carolina since 2020</t>
  </si>
  <si>
    <t>Turbine Platform; Sub-Station; Buoy</t>
  </si>
  <si>
    <t>The chassis needs to be bolted to the turbine platform and the acoustic detectors and Motus antennas need to be attached to the platform; all power is provided by the main ATOM Box. Power needs to be provided by the turbine, otherwise additional space is needed for solar panels to power the system (REWI). "The camera can be installed on the turbine platform, a static buoy (which would require a power source via solar panels etc.) or on a substation, all of which would allow for the full rotor swept zone to be monitored. The system is bolted on either to the platform rails or a fabricated stand" ORJIP</t>
  </si>
  <si>
    <t>Chassis 5'L x 3'W x 4' H</t>
  </si>
  <si>
    <t>Near real-time data can be downloaded if cellular connectivity is available</t>
  </si>
  <si>
    <t>Turbine. If on static buoy, would require solar panels</t>
  </si>
  <si>
    <t>Near-Real Time; Archival</t>
  </si>
  <si>
    <t>Included in cost; Open source</t>
  </si>
  <si>
    <t>On request</t>
  </si>
  <si>
    <t>The Motus receiver provides occurrence information on nanotagged birds that pass close to the turbine.</t>
  </si>
  <si>
    <t>Clouds can lead to false positives (Willmott and Forcey, 2014)</t>
  </si>
  <si>
    <t>SwisTrack software has difficulty discriminating between individual birds when multiple birds are flying in cameras' view. No dedicated collision detection ability, but collisions could be detected if observed in the cameras' field of view.</t>
  </si>
  <si>
    <t>Thermographic data processed through SwisTrack, but testing shows that video segments containing potential bird detections (or collisions) need to be checked manually. Acoustic data can be analyzed with Raven Pro.</t>
  </si>
  <si>
    <t>False pos/neg rates depend on parameters set, more info available in Willmott &amp; Forcey 2014</t>
  </si>
  <si>
    <t xml:space="preserve">Success rates of bird detections from within the video imagery ranges from below 15% to over 60% (Willmott et al. 2015). Acoustic sensors detected 3% of bird detections in CVOW study, but video detected 96% of bird detections </t>
  </si>
  <si>
    <t>Speed of connection and data transfer limits prevented the ability to obtain video wirelessly. Data retrieval only occurred once per month.</t>
  </si>
  <si>
    <t>The system could be integrated with other systems (e.g., radar, outward directed cameras) to obtain data on birds' movement at the meso and macro-scale</t>
  </si>
  <si>
    <t>No, but ATOM data could be used to
automatically shut down wind turbines to minimize collision mortality (Willmott et al., 2015)</t>
  </si>
  <si>
    <t>Yes (Willmot et al., 2015)</t>
  </si>
  <si>
    <t>ORJIP; Willmott et al., 2015, Willmott &amp; Forcey, 2014, personal communication, Willmott 19 November 2019, REWI</t>
  </si>
  <si>
    <t>https://espis.boem.gov/final%20reports/5349.pdf, https://remote.normandeau.com/atom_overview.php</t>
  </si>
  <si>
    <t>gforcey@normandeau.com</t>
  </si>
  <si>
    <t>Willmott et al. 2015</t>
  </si>
  <si>
    <t>Normandeau Associates Inc, 2022</t>
  </si>
  <si>
    <t xml:space="preserve">Video and acoustic data are processed using software algorithms to identify targets and remove noise as much as possible. Manual review is also required to identify targets to the lowest taxonomic level possible and validate the performance of software target identification. </t>
  </si>
  <si>
    <t>Biodiversity Research Institute/HiDef Aerial Surveying</t>
  </si>
  <si>
    <t>ACAMS (Aerofauna Collision Avoidance Monitoring System)</t>
  </si>
  <si>
    <t xml:space="preserve">Two extreme high resolution stereo optic cameras that monitor bird movements close to the turbines in 3D. </t>
  </si>
  <si>
    <t>small birds (&lt;400mm wingspan) can be identified to species level at 20-44m. Medium birds (850-1,100mm WS) at 32-123m, and eagles (2,036-2,446mm WS) at 26-352m</t>
  </si>
  <si>
    <t>Raptors; Small songbirds; Large Seabirds; Small Seabirds</t>
  </si>
  <si>
    <t>TRL 4</t>
  </si>
  <si>
    <t>Turbine Platform; Turbine Nacelle</t>
  </si>
  <si>
    <t>Adjacent turbine platform or nacelle, or another offshore platform</t>
  </si>
  <si>
    <t>Requires frequent maintenance (Dirksen, 2017)</t>
  </si>
  <si>
    <t xml:space="preserve">Can be monitored remotely via internet connection. </t>
  </si>
  <si>
    <t>Using complex software algorithms, the technology can calculate the degree of randomness and make projections of avoidance behavior</t>
  </si>
  <si>
    <t>May be necessary to exchange data drives to move data from offshore to onshore (Dirksen, 2017)</t>
  </si>
  <si>
    <t>"Post-procesing includes calibrating images for object distance estimates, marking avian object pairs between the two cameras, calculating 3D positions for each stereo pair, and manually identifying birds to species or species grouping"</t>
  </si>
  <si>
    <t>During onshore tests, overall detection/identification probability for eagles estimated to be about 20% over entire 500m range, 1.5% for non eagles. Simulated testing showed the system was detecting and identifying about 9% of total number of eagles, 2.2% of total non eagles</t>
  </si>
  <si>
    <t>Information regarding offshore results is unpublished. System may not preform well on turbines with long turbine blades. A minimum bandwith of 10Mbps is required to transfer data.</t>
  </si>
  <si>
    <t>The system could be integrated with other systems (e.g., radar, outward directed cameras) to obtain data on birds' movement at the meso and macro-scale. It has been suggested that the near-infrared technology is replaced with thermal imaging technology in order to improve night-time detection.</t>
  </si>
  <si>
    <t>Yes (Dirksen et al., 2017)</t>
  </si>
  <si>
    <t>ORJIP; Adams et al., 2017, Mellor &amp; Hawkins, 2013, Albertani et al., 2018, Dirksen, 2017</t>
  </si>
  <si>
    <t>https://briwildlife.org/wildlife-and-renewable-energy-program/wildlife-and-renewable-energy-directory/wildlife-science-and-wind-energy-stereo-optic-high-definition-imaging/</t>
  </si>
  <si>
    <t>wing.goodale@briwildlife.org</t>
  </si>
  <si>
    <t>Adams et al. 2017 (https://www.osti.gov/biblio/1423631)</t>
  </si>
  <si>
    <t>Additional behavioral flight data (flight height, direction, and speed) can be optained from the 3D track generated by the system.</t>
  </si>
  <si>
    <t>Spoor</t>
  </si>
  <si>
    <t>Spoor Bird Monitoring System</t>
  </si>
  <si>
    <t>Software-as-a-Service data platform that uses computer vision and AI to analyze visible and thermal camera data. Bird flight paths are recorded and analyzed</t>
  </si>
  <si>
    <t>Lifetime of the farm</t>
  </si>
  <si>
    <t>TRL 5</t>
  </si>
  <si>
    <t>Paired camera typically installed on the platform of a neighboring turbine.</t>
  </si>
  <si>
    <t>There are maintenance costs associated with the hardware</t>
  </si>
  <si>
    <t>Video data is recorded and then analyzed and stored within either the cloud or local drive</t>
  </si>
  <si>
    <t>Annual around $19.5k per turbine with analytics, subscription fee</t>
  </si>
  <si>
    <t>Complexity is taken out of the hardware and built into the software, so simple, readily-available cameras can be used with the system. Software can be connected to pre-existing installed cameras.</t>
  </si>
  <si>
    <t>Presence of fog impacts detection range. Rain does not impact detection software</t>
  </si>
  <si>
    <t>Multiple birds can be detected by the system, but there can be some complications when flight tracks overlap.</t>
  </si>
  <si>
    <t>"Individual species information is not yet automated and requires video clips to be labelled manually" (ORJIP). "Target species are identified automatically using our patent pending 'Spoor artifical ornithologist'" (Manufac website)</t>
  </si>
  <si>
    <t>77.2% tracking precision (sample size &gt;10,000 bird tracks)</t>
  </si>
  <si>
    <t>Has been tested at offshore sites, but results currently unpublished. Development of AI species detection currently prioritizes northern european species. Ongoing AI training is needed to improve species identification</t>
  </si>
  <si>
    <t>Connects to customer-provided cameras. The system could be integrated with radar to obtain data on birds' movement at the macro-scale. Integration with acoustic sensors may offer improved identification. Can operate during daylight and dusk periods" according to ORJIP, but company website says the system can operate at night when paired with thermal-spectrum cameras</t>
  </si>
  <si>
    <t>Yes, but results are unpublished (ORJIP)</t>
  </si>
  <si>
    <t>ORJIP, REWI, Tethys</t>
  </si>
  <si>
    <t>https://spoor.ai</t>
  </si>
  <si>
    <t>lorea@spoor.ai</t>
  </si>
  <si>
    <t>Before construction, the system can monitor bird behaviour, 
activity, bird count flux and flight path monitoring. After construction the system aims to obtain information 
on micro avoidance behaviour, flight path monitoring, collision risk, and empirical collision rates (ORJIP)</t>
  </si>
  <si>
    <t>DeTect Inc</t>
  </si>
  <si>
    <t>Merlin Bird Control Radar System</t>
  </si>
  <si>
    <t>S-band and X-band radar, designed to reliably detect and track birds at ranges out to 4-6 miles, monitor user-defined control zones, and automatically activate bird deterrent devices to effectively deter and harass birds from entering restricted areas.</t>
  </si>
  <si>
    <t>6.4-9.7 km (REWI)</t>
  </si>
  <si>
    <t>All Birds</t>
  </si>
  <si>
    <t>The oldest MERLIN system at an operating windfarm is at the Near Shore Wind Park  off of the Dutch coast and the system has operated unattended nearly continuously since 2003 (REWI)</t>
  </si>
  <si>
    <t xml:space="preserve">Independent structure </t>
  </si>
  <si>
    <t>Mean time between failures exceeding 10,000 hrs (Merlin catalog). Time between magnetron replacement can be well over 5 years or even longer (REWI)</t>
  </si>
  <si>
    <t>"Radar data is processed continuously and in real-time by DeTect’s proprietary MERLIN Avian Radar System software with target, track and risk updates every 1.2-2.2 seconds (depending on the scan rate selected)" (Merlin catalog)</t>
  </si>
  <si>
    <t>They mention generators, not sure if it could be powered by something else</t>
  </si>
  <si>
    <t>Technology readiness level (1-9) is a 9 (REWI). Uses low power density solid-state sensor at 200 watts to significantly reduce risk of interference from other radars and vice versa. The software uses military grade target identification, classification, and tracking algorithms and clutter suppresion for acurate identification and tracking in high-clutter environments (Merlin catalog)</t>
  </si>
  <si>
    <t>Percipitation and high sea states limit detection. Temp range is    - 25° C to 55° C.</t>
  </si>
  <si>
    <t>The system classifies targets into size classes generally corresponding to small, medium, large and flock size birds which generally corresponds to these bird size classes, but cannot definitively distinguish species as installed.</t>
  </si>
  <si>
    <t>Unsure about power source</t>
  </si>
  <si>
    <t>Yes, "MERLIN detect and deter is highly customizable for each site and can be interfaced with a wide variety of bird deterrent devices to provide hazing responses specific to each user’s operation" (Merlin catalog)</t>
  </si>
  <si>
    <t>Yes, has been placed on offshore helipads (Merlin catalog)</t>
  </si>
  <si>
    <t>https://detect-inc.com/bird-control-radar-systems/; https://rewi.org/wp-content/uploads/2018/07/Catalog-DeTect-MERLIN-BCRS.pdf</t>
  </si>
  <si>
    <t xml:space="preserve">Medium </t>
  </si>
  <si>
    <t>Jared.Quillen@detect-inc.com</t>
  </si>
  <si>
    <t>The deterrence system uses audio and in some cases visual deterrents. The deterrents are only activiated when and where wildlife is at risk, this minimizes habituation for the wildlife and and prevents excessive deployment of deterrents.</t>
  </si>
  <si>
    <t>Merlin Avian Radar</t>
  </si>
  <si>
    <t>System uses Furuno radar with horizontal S-Band and X-Band vertical rotational capabilities to detect moving objects and record echoes continuously. Based on set parameters, the Merlin software can shut down turbines if detected birds are at risk of collision.</t>
  </si>
  <si>
    <t>Individual small songbirds and bats are detected at a range of 1.85-3.7 km, larger avian targets and flocks detected up to 7.4 km and further from the radar (REWI) and up to 3,048 m in altitude (manufac. Website). At Egmond aan Zee, the radars were set to scan a horizontal area within the wind farm up to 5.6km and a vertical coverage up to 1.4km (Krisjgsveld et al. 2005, 2011)</t>
  </si>
  <si>
    <t>The oldest MERLIN system at an operating windfarm is at the Near Shore Wind Park  off of the Dutch coast and the system has operated unattended nearly continuously since 2003.  O&amp;M schedules and costs have been worked out for a 20 year operating period but with proper maintenance radar systems can operate beyond that time frame. (REWI RFI response)</t>
  </si>
  <si>
    <t>The radars are mounted on the meteorological mast (but in other cases can be mounted onto the turbine platform or substation)</t>
  </si>
  <si>
    <t>The time between magnetron replacement can be well over 5 years or even longer</t>
  </si>
  <si>
    <t>The system logs echoes and their characteristics. All tracks identified as birds are sorted within a database.</t>
  </si>
  <si>
    <t>presumably turbine</t>
  </si>
  <si>
    <t>25 and 30 kW (Krijgsveld et al., 2005)</t>
  </si>
  <si>
    <t>2017 estimate between $438,000 and $875,000 for delivery and installation</t>
  </si>
  <si>
    <t>Has been successfully implemented offshore. Allegedly low maintenance (manufac. Website). All equiptment is industrial-grade and designed for use in outdoor and extreme environments with exceptionally high reliability (ORJIP). Can trigger turbine shutdown.</t>
  </si>
  <si>
    <t>The detection of targets deteriorates quickly with increasing rain. Radar may be damaged in winds above force 7 on the Beaufort scale requiring it to be shut down. Temperature range is -25C to 55C</t>
  </si>
  <si>
    <t>Detection is more detailed when set at smaller ranges. By reducing the range of the radar, the resolution of the recorded data can be increased. Similarly for echoes. (ORJIP)</t>
  </si>
  <si>
    <t>"Note that if a bird track was interrupted it was recorded as two (or more) tracks, in that way falsely inflating the data set" (Krijgsveld et al., 2005)</t>
  </si>
  <si>
    <t>&lt;6% (Fijn et al., 2015)</t>
  </si>
  <si>
    <t>10-20%</t>
  </si>
  <si>
    <t>80-90% of bird tracks are correctly detected by Merlin (Krijgsveld et al. 2005, 2011, Fijn et al. 2015)</t>
  </si>
  <si>
    <t>The system logs echoes and records tracks, but identification requires a field observer simultaneously watching the bird during visual observation surveys. Not all tracks identified 
on the Furuno radar are picked up by Merlin (ORJIP)</t>
  </si>
  <si>
    <t>The radar technology needs to be combined with visual observations to obtain information on species composition. Custom configuration can be provided where the radar technology is integrated with additional sensors such as thermal cameras and acoustic monitors, allowing for more information on individual species to be obtained</t>
  </si>
  <si>
    <t>Yes, the detect and deter system can be implemented where, based on custom defined control parameters, the merlin software can trigger deterrent devices and shut down of turbines (ORJIP)</t>
  </si>
  <si>
    <t>Yes (Krijgsveld et al., 2005, Krijgsveld et al., 2011; Fijn et al., 2015; Skov et al., 2016)</t>
  </si>
  <si>
    <t>ORJIP; Krijgsveld et al., 2005, 2011; Fijn et al., 2015; Skov et al., 2016</t>
  </si>
  <si>
    <t>https://detect-inc.com/bird-control-radar-systems/</t>
  </si>
  <si>
    <t>Gary.andrews@detect-inc.com</t>
  </si>
  <si>
    <t>TERMA</t>
  </si>
  <si>
    <t>SCANTER-5000 Radar</t>
  </si>
  <si>
    <t>SCANTER radar is a fan and beam solid-state radar with Doppler. The radar software consists of a Tracker and Doppler Enhanced processing software, coupled with a BirdTracker GIS-based software, which enables real-time 2-D tracking and geo-referencing of up to ten different bird targets at one time.</t>
  </si>
  <si>
    <t>Typically set to 12km to allow optimal detection within 6km. Detection probability close to 100%, only slightly dropping after 5km. Birds flying &lt;10m altitude within 45m of the radar cannot be detected.</t>
  </si>
  <si>
    <t>operated at Thanet offshore wind farm July 2014 to August 2016</t>
  </si>
  <si>
    <t>Turbine platform; Has not been tested but 
has to be deployed on a platform, wind turbine, or other structure (Dirksen 2017)</t>
  </si>
  <si>
    <t>Real-time 2-D tracking and geo-referencing (ORJIP)</t>
  </si>
  <si>
    <t>0-20kW (programmable; Skov et al. 2018)</t>
  </si>
  <si>
    <t>Better suited than other radars at collecting information on birds at distances over 5km or under rainy conditions. This radar is less susceptible to sea/ground clutter and rain compared to other radars (ORJIP) such as the LAWR 25 radar, and can produce bird tracks with higher resolution than LAWR radar (Skov et al. 2018)</t>
  </si>
  <si>
    <t>Bad weather and sea clutter can cause a high number of false positives (Skov et al. 2018). Report does not provide rate/numbers</t>
  </si>
  <si>
    <t>Can only follow up to 10 tracks at a time, requiring the de-selection of targets when exceeded. Birds flying less  than 10m altitude within 45m cannot be detected. Maximum high detection efficiency up to 10km distance (ORJIP)</t>
  </si>
  <si>
    <t>Multiple species can be detected, but system is susceptible to higher false positive rates due to clutter sensitivity (ORJIP). Limited analysis capabilites of noctournal seabird avoidance (Skov et al. 2018)</t>
  </si>
  <si>
    <t>At Thanet, outside the wind farm birds around the size of NOGAs and BLKI could be tracked from 6.7km, large gulls at 5.2km. Inside the wind farm, NOGAs at 3.7km, BLKI at 3km. (Skov et al., 2018)</t>
  </si>
  <si>
    <t xml:space="preserve">Requires paired visual/camera observations necessary to obtain species specific information. There may be some detection issues with scatter and during poor weather (ORJIP). More expensive than LAWR radar (Skov et al. 2018). </t>
  </si>
  <si>
    <t>Should be combined with cameras to provide species information and information on micro-avoidance behavior and collision rates. (ORJIP)</t>
  </si>
  <si>
    <t>Yes, at Thanet offshore windfarm (Skov et al., 2018)</t>
  </si>
  <si>
    <t>ORJIP; Skov et al., 2018</t>
  </si>
  <si>
    <t>SCANTER Radar System | +3,000 radar installations | TERMA</t>
  </si>
  <si>
    <t>https://www.terma.com/products/radars/radar-mitigation/#contact</t>
  </si>
  <si>
    <t>LAWR-25 Radar</t>
  </si>
  <si>
    <t>A fan beam and magnetron-based X-band radar that records geo-referenced 2D records of seabird tracks identified at species level by observers or cameras, and stores data into a BirdTracker database</t>
  </si>
  <si>
    <t>raw; posthoc analysis (software not included)</t>
  </si>
  <si>
    <t xml:space="preserve">Generally set to 6km, but max range of 8km. </t>
  </si>
  <si>
    <t>Automated download of screen dumps once every 2 minutes (ORJIP)</t>
  </si>
  <si>
    <t>25 kW (Skov et al. 2018)</t>
  </si>
  <si>
    <t>Has been tested offshore</t>
  </si>
  <si>
    <t>Sensitive to sea clutter in seas higher than Beaufort 2 (more sensitive than SCANTER radar)</t>
  </si>
  <si>
    <t>Data are automatically stored within an external hard drive (installed alongside the radar), with the hard drive collected periodically during scheduled equipment and turbine maintenance, or alternatively, remote access may be facilitated to download data (ORJIP)</t>
  </si>
  <si>
    <t>It is not possible to obtain data on empirical collision rates or micro-avoidance behaviour using this radar technology alone, although such data may be collected through paired visual observations using observers or cameras. (ORJIP)</t>
  </si>
  <si>
    <t>&lt;.33 between 1250 and 3000 m from the radar  (Skov et al. 2018)</t>
  </si>
  <si>
    <t>Although range is usually set to 6km, the radar with a reduced range of 3-4km coupled with sea clutter suppression filter is beneficial. Seabirds flying &lt;10m height cannot be detected closer than 85m from the radar. Maximum height is 175m for seabirds flying at 1km distance. (ORJIP) LAWR is an X-band radar, so wavelength is about 3 cm and thus can detect smaller birds than S-band radars</t>
  </si>
  <si>
    <t>The radar has a blind sector caused by the turbine tower if mounted on the turbine platform. (ORJIP) Worse detection ability with distance and worse resolution output than SCANTER (Skov et al. 2018)</t>
  </si>
  <si>
    <t>Within the Thanet monitoring study, LAWR radar was paired with a thermal camera which provided additional information on meso-avoidance behavior and also allowed recoridng of micro-avoidance behavior/collisions that radar alone cannot record. (ORJIP)</t>
  </si>
  <si>
    <t>BirdTracker Database</t>
  </si>
  <si>
    <t>Yes (Skov et al., 2018, Vanerman et al., 2013, Skov et al., 2012, Krijgsveld et al., 2011)</t>
  </si>
  <si>
    <t>hsk@envs.au.dk</t>
  </si>
  <si>
    <t>"In most cases, the LAWR radar is operational to support the selection and tracking of targets by an observer operating a rangefinder, and therefore the PC screen visualizing the radar images is used to select targets, with some of the targets followed by a rangefinder operator (as instructed by the technician operating the radar). The rangefinder can only be used to follow one target at a time within approximately 1.5 km of the observer position." (ORJIP)</t>
  </si>
  <si>
    <t>Swiss Birdradar Solution AG</t>
  </si>
  <si>
    <t>BirdScan MR1</t>
  </si>
  <si>
    <t>Vertical looking migration radar that is designed for migration research, environmental impact assessment and studies as well as active curtailment of wind farms during strong migration. Has an opening angle of about 30 degree (depending on altitude and size of object).</t>
  </si>
  <si>
    <t>processed; posthoc analysis (software included in system); raw</t>
  </si>
  <si>
    <t>Can detect small passerines and bats up to 1,000m and large birds such as gulls up to 2,000m (Hill et al. 2014)</t>
  </si>
  <si>
    <t>Small songbirds; Large Seabirds; Raptors; All Birds and Bats</t>
  </si>
  <si>
    <t>MESO/medium (behavior response within the wind farm footprint); MICRO/small (within 10m of rotor swept zone)</t>
  </si>
  <si>
    <t>The radar can be deployed for several years with low maintenance (Hill et al. 2014)</t>
  </si>
  <si>
    <t>The BirdScan radar has to be placed at least 150m from the turbine (based on terrestrial work). Has been tested on research platforms near turbines</t>
  </si>
  <si>
    <t>Weighs approx 100kg (manufac website)</t>
  </si>
  <si>
    <t>Flight direction and speed are estimated and stored in real-time by BirdScan's processing module. Raw data are stored locally and are available for later evaluation.</t>
  </si>
  <si>
    <t>25 kW peak (manufac website)</t>
  </si>
  <si>
    <t>Approximately $175,000 depending on the configuration</t>
  </si>
  <si>
    <t>The system records flight altitude, wind flapping pattern, and allows bird echoes to be classified into their sub-groups. Flight trajectory and flight speed can also be obtained (ORJIP). BirdScan’s range is approximately three times larger than conventional ship radars set to the same power output (Hill et al., 2014)</t>
  </si>
  <si>
    <t>Radar can become limited during the day by the regular occurrence of bird flocks which can prevent individual echo classification. Radar becomes unusable during mass migrations. (ORJIP)</t>
  </si>
  <si>
    <t>Data on empirical collision rates cannot be obtained without integrating other sensor types (ORJIP). During daytime, close bird flocks are detected, and estimates of minimum flock size is possible. However, the number of detected flocks is small compared to the number of individually detected birds.</t>
  </si>
  <si>
    <t>Radar must be at least 150m away from the turbine; however, strong disturbances (e.g., from rotating blades) make it hard to properly detect all birds. Manufacturer advises to install radar at a distance at least twice the hight of the turbine (ORJIP)</t>
  </si>
  <si>
    <t>BirdScan has not been used widley in monitoring studies at offshore farms. Unclear how well the radar functions during the day at offshore wind farms due to the monitoring study at Alpha ventus only reporting its capabilities during nocturnal periods. (ORJIP)</t>
  </si>
  <si>
    <t>BirdScan can be paired with a horizontal marine radar, providing more information on flight direction and behavior, both outside and through the windfarm. Combination with microphone and camera systems would allow more species specific information to be obtained, as well as micro-avoidance behavior</t>
  </si>
  <si>
    <t>Yes, but not widely (ORJIP). A single unit has been used to monitor at the Alpha Ventus offhshore farm (Hill et al., 2014). "The offshore version of the BirdScan MR1 replaces some components with more robust parts in order to withstand offshore conditions. This version can be deployed offshore on a platform." (manufac website)</t>
  </si>
  <si>
    <t>ORJIP; Neumann et al., 2009; Hill et al., 2014</t>
  </si>
  <si>
    <t>Radar System BirdScan MR1 | Swiss Birdradar Solution AG (swiss-birdradar.com)</t>
  </si>
  <si>
    <t>https://swiss-birdradar.com/contact-information/</t>
  </si>
  <si>
    <t>Functions better at nighttime. The radar can construct wing-flapping patterns of detected birds. This information is exploited by SBRS Analytics Modules to classify targets (Hill et al. 2014) BirdScan radar is incorporated into the MultiBIRD project being developed at FINO1 as part of a comprehensive method for bird monitoring (ORJIP). In addition, the radar does not detect live collisions of birds with windfarms. However, studies have been made in Switzerland to establish a relationship between bird strikes and the measured migration traffic rate. This study can be taken into account for active, real-time shutdowns of wind parks (Aschwanden et al., 2016)</t>
  </si>
  <si>
    <t>BirdScan MS1</t>
  </si>
  <si>
    <t xml:space="preserve">X-band adjustable radar system to characterize landscape. This tech has exact trajectories of the birds in the surveyed area and is designed to protect individual protected birds and has an active curtailment when an endangered species (e.g. large birds like eagles) flies towards a wind turbine. It can also be deployed for environmental studies of local bird populations. It is a compact electronic scanning radar system that permanently monitors the space in 3D and tracks and classifies large birds in real time, and can send a stop signal to the wind farm when a bird of prey enters the "red zone". </t>
  </si>
  <si>
    <t>Range (height) 1500m (manufac website). Horizontal coverage is 90 degrees and vertical coverage is 40 degrees. Maximum distance used in study is 10km (Zehtindjiev et al. 2019). Detection range (horizontal) is noted as 4km (for individual small birds) to 7.5km (for individual larger birds, e.g., goose) (Michev et al., 2017)</t>
  </si>
  <si>
    <t>Separate research platform</t>
  </si>
  <si>
    <t>Evaluation unit is 50kg (19" rack), radar sensor weighs 7KG</t>
  </si>
  <si>
    <t>Raw data are stored locally and are available for later evaluation</t>
  </si>
  <si>
    <t>230VAC (approximately 1KW depending on configuration) (manufac website)</t>
  </si>
  <si>
    <t>Using state-of-the-art electronic beamforming, the system is able to monitor the entire airspace permanently and precisely and is able to analyze several hundred individual targets simultaneously. If a potentially large bird is detected, the precise classification begins. Can detect birds at farther distances than conventional marine radar and the probability of detecting low flying birds is higher. (manufac website)</t>
  </si>
  <si>
    <t>Equipped with WAN/LAN/LTE for wired or wireless communications</t>
  </si>
  <si>
    <t>Allows for crude identification of ecological types of birds (passerines, swifts, large birds, etc). Cannot be used for quantification and analysis of characteristics of migration, and does not quantify migration for every species type observed. (Zehtindjiev et al. 2019)</t>
  </si>
  <si>
    <t>Yes. System monitors "red" and "yellow" zones around the turbines. All birds in the yellow zone are constantly monitored in terms of altitude, flight speed, and direction. This zone is also used to classify bird species to assess the potential danger to birds of prey. Should a protected bird fly into the red zone, the stop signal for the wind farm is given, taking into account the direction of flight. (manufac website)</t>
  </si>
  <si>
    <t>ORJIP; Neumann et al., 2009; Hill et al., 2014; Michev et al., 2017; Zehtindjiev et al. 2019</t>
  </si>
  <si>
    <t>Radar Systems BirdScan MS1 | Swiss Birdradar Solution AG (swiss-birdradar.com)</t>
  </si>
  <si>
    <t>Info from manufac website, so lower</t>
  </si>
  <si>
    <t>Impact Noise</t>
  </si>
  <si>
    <t>A 0-3 piezoelectric composite coated on the length of the rotor blades, with a wireless collision monitoring system that transmits impact signals from the rotating blades to a stationary base</t>
  </si>
  <si>
    <t>Not reported</t>
  </si>
  <si>
    <t>The 0-3 piezoelectric composite is coated on the length of the rotor blades</t>
  </si>
  <si>
    <t>Operates without an external power source</t>
  </si>
  <si>
    <t>Light and flexible, so they can be applied to curved structures (Kang and Kang, 2017)</t>
  </si>
  <si>
    <t>Narrow operating temperature range (Kang and Kang, 2017), but range is not specified in paper</t>
  </si>
  <si>
    <t>In a laboratory experiment using a small sample of 30 impacts on a small scale model turbine, the composite sensors had a 100% detection rate (Kang and Kang, 2017)</t>
  </si>
  <si>
    <t>Unclear how well this system would function in adverse weather conditions such as those found offshore. Requires more research. (ORJIP). Location of deployment may introduce challenges with maintenance in the offshore environment.</t>
  </si>
  <si>
    <t>Would need to be paired with other technologies (e.g., camera and radar) in order to estimate species specific empirical collision rates and obtain data leading up to the collision event (ORJIP)</t>
  </si>
  <si>
    <t>No, detects collisions</t>
  </si>
  <si>
    <t>ORJIP; Kang and Kang 2017</t>
  </si>
  <si>
    <t>The paint can be fitted anytime, however it is recommended that it is done on land before deployment of turbines to reduce cost. During laboratory testing, the technology was able to detect impact of a pellet with a mass of 0.12g and a size of 6mm (Kang and Kang, 2017)</t>
  </si>
  <si>
    <t>Camera; Acoustic; Other</t>
  </si>
  <si>
    <t>Vibration Sensor</t>
  </si>
  <si>
    <t>Wind Turbine Sensor Array</t>
  </si>
  <si>
    <t xml:space="preserve">Integrated multi-sensor system with on-blade vibration and visual sensing to detect collision events. 3600 FOV camera and microphones record visual and acoustic/vibration data in the airspace around the turbine. </t>
  </si>
  <si>
    <t>In testing, 14/29 (48.3%) of artifical impacts were detected, using a 57g tennis ball (about the size of a small bird) (Hu et al., 2017). Larger objects not yet tested, but it is assumed detection rate will increase with object size</t>
  </si>
  <si>
    <t>The system can be deployed indefinitely (ORJIP)</t>
  </si>
  <si>
    <t>Turbine Blade; Turbine Nacelle</t>
  </si>
  <si>
    <t>Blade impact detection unit (BID) is installed at the root of each blade. Paired wireless receiver inside nacelle next to central controller. Additional camera and microphones on top of nacelle</t>
  </si>
  <si>
    <t>Maintenance requirements still need to be documented (ORJIP)</t>
  </si>
  <si>
    <t xml:space="preserve">All modules can continuously stream and save impact data to the central processing controller onboard. </t>
  </si>
  <si>
    <t>Presumably turbine</t>
  </si>
  <si>
    <t>Archival; Near-Real Time</t>
  </si>
  <si>
    <t>Potentially low maintenance. Upon impact, blade position data is recorded. Testing indicated that it was possible for impacts to be successfully detected by sensors that were installed on blades other than the blade subjected to the impact (ORJIP)</t>
  </si>
  <si>
    <t>Rain, hail, high winds, thunder and lightning can lead to missed or false impact triggers (Hu et al., 2017; Suryan &amp; Polgaye, 2016)</t>
  </si>
  <si>
    <t>Localized processing of data within the onboard system enables wireless transmission of only detected events instead of continuously streaming raw data (ORJIP)</t>
  </si>
  <si>
    <t>Partial impact detection can happen when low-energy impact occurs, resulting in a significantly low sensor-to-noise ratio that cannot be easily detected (ORJIP)</t>
  </si>
  <si>
    <t>Not tested offshore, does not currently appear to be ready for offshore deployment (ORJIP). Location of deployment may introduce challenges with maintenance in the offshore environment.</t>
  </si>
  <si>
    <t>The system could be integrated with other systems (e.g., radar, additional outward directed cameras) to obtain data on birds' movement at the macro-scale.</t>
  </si>
  <si>
    <t>No, detects collisions, but has been paired with a separate deterent system (Albertani et al., 2018)</t>
  </si>
  <si>
    <t>ORJIP; Suryan &amp; Polgaye, 2016, Hu et al., 2017, Albertani et al., 2018, Clocker et al., 2021,</t>
  </si>
  <si>
    <t>osti.gov/servlets/purl/1766443</t>
  </si>
  <si>
    <t>Each BID contains a micro camera, an inertial measurement unit, and a contact  microphone</t>
  </si>
  <si>
    <t>Acoustic; AI</t>
  </si>
  <si>
    <t>Calidris Expertises Environnementales</t>
  </si>
  <si>
    <t>ID-stat</t>
  </si>
  <si>
    <t>Acoustic microphone sensors at the base of each rotor blade to detect impact noise. Background noise is filtered out by accompanying software and detections of collisions (including date and time of event) are sent to a web based database which is accessed via the internet (Delprat and Alcuri, 2011)</t>
  </si>
  <si>
    <t>Can detect collision by a species down to 2.5g (Delprat and Alcuri, 2011)</t>
  </si>
  <si>
    <t>"long term" (Delprat and Alcuri, 2011)</t>
  </si>
  <si>
    <t>Turbine blades</t>
  </si>
  <si>
    <t>Automatically sends information to a server when a collision event is detected via GSM network (Collier et al., 2011)</t>
  </si>
  <si>
    <t>"Low cost" (Delprat and Alcuri, 2011)</t>
  </si>
  <si>
    <t>The system will ultimately allow for quantification of mortality in areas that were previously inaccessible (e.g. offshore wind farms). The accompanying data loggers contain software that uses acoustical signatures to filter noises produced by birds and bats from other objects (rain drops, insects, mechanical noises, etc.) (Delprat and Alcuri, 2011).</t>
  </si>
  <si>
    <t>It is unknown if empirical collision rates could be obtained due to lack of literature</t>
  </si>
  <si>
    <t>There is no verification through visual means of the nature of the event, or of the type of subject colliding. The system is being designed as a prompt for ground searches. Without such verification this system is of limited use in offshore areas.  Signalling may have to be adapted if used in areas with poor GSM network coverage, such as offshore (Collier et al., 2011). Location of deployment may introduce challenges with maintenance in the offshore environment.</t>
  </si>
  <si>
    <t>Although it's not stated in any of the sources, this seems like a technology that would benefit from being combined with a camera to provide a visual verification of an event in the offshore environment</t>
  </si>
  <si>
    <t>ORJIP; Delprat &amp; Alcuri 2011; Collier et al. 2011</t>
  </si>
  <si>
    <t>https://calidris.fr/?lang=en</t>
  </si>
  <si>
    <t>contact@calidris.fr</t>
  </si>
  <si>
    <t>Avitec Research GbR</t>
  </si>
  <si>
    <t>MultiBird</t>
  </si>
  <si>
    <t xml:space="preserve">Multi-sensor system consisting of radars, video, and thermal imaging cameras </t>
  </si>
  <si>
    <t>Data on the behavior of birds (evasion or targeted approach) and the resulting risk of collision, as well as flythrough rates, horizontal flight movements, and vertical altitude changes, are said to be obtained when using this system (ORJIP)</t>
  </si>
  <si>
    <t>This system is currently in development (2019-2022) and so information on its function and capabilities is limited (ORJIP)</t>
  </si>
  <si>
    <t>ORJIP</t>
  </si>
  <si>
    <t>https://www.fino1.de/en/research/ongoing-projects/methods-of-bird-watching.html</t>
  </si>
  <si>
    <t>mail@avitec-research.de</t>
  </si>
  <si>
    <r>
      <t>The recording devices will be used for the first time at the FINO1 site in the German Exclusive Economic Zone (EESC) to research bird migration (ORJIP) in</t>
    </r>
    <r>
      <rPr>
        <sz val="11"/>
        <color rgb="FFFF0000"/>
        <rFont val="Calibri"/>
        <family val="2"/>
        <scheme val="minor"/>
      </rPr>
      <t xml:space="preserve"> YEAR XXXX</t>
    </r>
  </si>
  <si>
    <t>University of Göttingen</t>
  </si>
  <si>
    <t>Sonitor</t>
  </si>
  <si>
    <t>Open-source microphone system of sturdy passive acoustic sensors that cover the entire sound frequency spectrum of terrestrial wildlife, with tests covering the range of birds, bats, insects, and amphibians. There are 5 microphone setup options based on the organisms of interest, whether rain and wind will be present, and whether directional sound recording is needed (Darras et al., 2018)</t>
  </si>
  <si>
    <t>1-192 kHz (Darras et al., 2021)</t>
  </si>
  <si>
    <t>$9-36 per unit (Darras et al., 2021)</t>
  </si>
  <si>
    <t>Can be customized depending on project. Relatively cheap.</t>
  </si>
  <si>
    <t>"According to our durability test, protecting microphones in the 
long term against the elements when outdoors is challenging. It was already shown that microphone sensitivity can degrade with time, but we found that exposure to climatic elements both increases the self-noise level and decreases the sensitivity, resulting in stronger decreases in signal-to-noise ratio" (Darras et al., 2021)</t>
  </si>
  <si>
    <t>Longer cables lead to signal loss. Weatherproofing affects microphones ability to pick up noises, particularly those below 1 kHz (Darras et al., 2021)</t>
  </si>
  <si>
    <t>Focused on terrestrial wildlife. Technology may not hold up well in offshore conditions (high winds, rain, and the inaccesability to do repairs if there is damage)</t>
  </si>
  <si>
    <t xml:space="preserve">No </t>
  </si>
  <si>
    <t>Darras et al., 2021; https://www.ncbi.nlm.nih.gov/pmc/articles/PMC6338251/</t>
  </si>
  <si>
    <t>The best microphone configuration will depend on the organisms of interest, the presence of wind and rain, and the need for directional sound recording (Darras et al., 2021)</t>
  </si>
  <si>
    <t>Bioseco</t>
  </si>
  <si>
    <t>Bioseco Bird Protection System (BPS)</t>
  </si>
  <si>
    <t>A stereoscopic visual detection system that allows real-time activity monitoring around the wind turbine and reduces the risk of collisions by using a smart deterrent system or turbine stop. The system is able to track a bird in real-time, estimate its distance, and classify its size.</t>
  </si>
  <si>
    <t xml:space="preserve">Efficient detection range is 500-700m (ORJIP). Validation tests proved the system's ability of detecting a bird with a wingspan over 1.5m from at least 300 m (Gradolewski et al., 2021). The system can detect, at a minimum, 80% of all activity. Red kites can be detected at 400-500m, white tailed eagles at 600-700m, and smaller birds up to 150m. Large eagles could be detected and tracked up to 800m (ORJIP). </t>
  </si>
  <si>
    <t>The expected lifetime of the system is to exceed 20 years (Gradolewski et al., 2021) presumably for onshore</t>
  </si>
  <si>
    <t>Depending on the system version, between 6-8 detection modules are mounted on turbine towers and computing system with detection software installed inside the turbine tower or power substation</t>
  </si>
  <si>
    <t>service and maintenance agreement at a fixed annual cost</t>
  </si>
  <si>
    <t>Cameras sample 15 frames per second and information are stored only when a detection has been made. Requires internet to upload and backup data</t>
  </si>
  <si>
    <t>For onshore, about $25.5- 47.5k per system, operation and maintenance between $4.2k-5.4k per year. Unsure of offshore cost</t>
  </si>
  <si>
    <t>The software filters out non-bird objects and thus lowers the false positive detection rate. Specific set parameters can trigger deterrence (e.g., if a bird is within 500m, light deterrence can be activated. Within 400m, sound detterence, &lt;300m, turbine can be curtailed by either Modbus or OPC communication protocol sent to the turbine SCADA (REWI).</t>
  </si>
  <si>
    <t>neg 20 to +40 degrees C. Limited efficiency in case of fog, rain, snowfall</t>
  </si>
  <si>
    <t>The suitability of the system to classify the size of the detected bird into one of three wingspans, small, medium, and large, was confirmed in Gradolewski et al., 2021</t>
  </si>
  <si>
    <t>1% or less for onshore wind farms (Gradolewski and Jaworski, pers comm)</t>
  </si>
  <si>
    <t>Very limited detection distance for passerines and other small birds (REWI)</t>
  </si>
  <si>
    <t>Has only been deployed onshore, only operates in daylight conditions, and is not designed to view the RSZ (ORJIP). Location of deployment may introduce challenges with maintenance in the offshore environment.</t>
  </si>
  <si>
    <t>Supplementing the system with radar data and thermal cameras could provide reliable 24/h monitoring (ORJIP). Additional set of visual sensors (cameras) can be placed on the turbine tower to monitor the rotor area (either constantly or in case of a positive detection). Collission can be verified by watching the recorded video (REWI).</t>
  </si>
  <si>
    <t>Yes, after a bird's detection in a defined zone, the system activates a collision avoidance routine composed of light and sound deterrents and the turbine stopping procedure (Gradolewski et al., 2021)</t>
  </si>
  <si>
    <t>No, but could be tested offshore (ORJIP)</t>
  </si>
  <si>
    <t>ORJIP; Kielanska et al., 2020, Gradolewski et al., 2021,</t>
  </si>
  <si>
    <t>Solution for Wind Farms | Bioseco - solutions for bird protection</t>
  </si>
  <si>
    <t xml:space="preserve">High/Medium </t>
  </si>
  <si>
    <t>dawid.gradolewski@bioseco.com</t>
  </si>
  <si>
    <t>One system monitors one turbine, but as bird tracks are recorded, the density within the vicinity can be estimated and the system could be used to gather information on meso-avoidance behavior. Heat maps can also be produced. Bird detection at higher distances is achieved by the use of 4K cameras and advanced optics (ORJIP)</t>
  </si>
  <si>
    <t>ZSW</t>
  </si>
  <si>
    <t>BirdRecorder</t>
  </si>
  <si>
    <t xml:space="preserve">Bird detection system composed of a wide angle HD camera and AI software to identify birds at risk of collision. </t>
  </si>
  <si>
    <t>For the first version of this technology, range is 400m for birds similar in size to Kites. For the second version of this technology, which has finer camera resolution and swiveling stereo zoom cameras has a detection range of 700-900m (KNE Documentation)</t>
  </si>
  <si>
    <t>Cameras placed in the vicinity of wind turbines</t>
  </si>
  <si>
    <t>Continuously improving AI software learns to detect approaching birds, identify the species, and calculate the expected flight path to shut down the relevant turbines before collision</t>
  </si>
  <si>
    <t>9% for Red Kites up to 400m</t>
  </si>
  <si>
    <t>Detection rate was 91% for Red Kites up to 400m horizontal distance</t>
  </si>
  <si>
    <t>Limited testing done onshore</t>
  </si>
  <si>
    <t>Yes, AI software predicts expected flight path of approaching birds and shuts down relevant turbines (Tethys)</t>
  </si>
  <si>
    <t xml:space="preserve">No  </t>
  </si>
  <si>
    <t>KNE (Kompetenzzentrum Naturschutz und Energiewende) 2021</t>
  </si>
  <si>
    <t>ZSW: BirdRecorder: preventing protected species of birds from colliding with wind turbines (zsw-bw.de)</t>
  </si>
  <si>
    <t>High/medium</t>
  </si>
  <si>
    <t>Anton Kaifel https://www.zsw-bw.de/en/meta/contact.html</t>
  </si>
  <si>
    <t>BirdVision GmbH &amp; Co. KG</t>
  </si>
  <si>
    <t>BirdVision</t>
  </si>
  <si>
    <t>Camera system with accompanying AI software that aims to detect incoming birds and stop the blades of the associated wind turbine to avoid collision</t>
  </si>
  <si>
    <t>Detection range for large birds is 250-300m</t>
  </si>
  <si>
    <t>Cameras mounted between 6-30m on base of turbine tower, image processing software inside tower</t>
  </si>
  <si>
    <t>artificial intelligence is used to identify birds and flight paths which may lead to a collision. Intended for offshore deployment (Tethys)</t>
  </si>
  <si>
    <t>4-5% for large birds</t>
  </si>
  <si>
    <t>Detection rate for large birds is 95-96%</t>
  </si>
  <si>
    <t>no publicly available literature documenting the technology's testing and validation history. Location of deployment may introduce challenges with maintenance in the offshore environment.</t>
  </si>
  <si>
    <t>BirdVision is developing an infrared camera system to also record nocturnal flight events of bats and migratory birds (KNE doc)</t>
  </si>
  <si>
    <t>KNE 2021</t>
  </si>
  <si>
    <t>https://birdvision.org/; https://snaithj.github.io/BirdVision/</t>
  </si>
  <si>
    <t>info@birdvision.org</t>
  </si>
  <si>
    <t>Camera; Radar</t>
  </si>
  <si>
    <t>Laufer Wind</t>
  </si>
  <si>
    <t>Eagle Take Minimization System</t>
  </si>
  <si>
    <t>System of PZT visible cameras, X-band radar, and a central controller computer to detect eagles at risk of collision at a far enough distance to shut down relevant turbines to avoid collision</t>
  </si>
  <si>
    <t>1km (Petr et al. 2018). 3km for eagle-sized targets (Tethys)</t>
  </si>
  <si>
    <t>Cameras and radars placed throughout wind farm with overlapping fields of view</t>
  </si>
  <si>
    <t>"Shows capabilities for autonomously detecting, tracking, and visually identifying eagles and other protected avians out to approximately 1km range with no human-in-the-loop" (Petr et al. 2018)</t>
  </si>
  <si>
    <t>Probability of false alarm in clear weather &lt; 1E-05</t>
  </si>
  <si>
    <t>Probability of radar detection &gt; 0.7 at range &lt;2km in clear weather. Probability of radar detection &gt; 0.5 at 2-4km in celar weather. Probability of visual detection and visual identification is &gt;0.8 in &lt;2km in clear weather for ddetection and &lt;1km in clear weather for identification</t>
  </si>
  <si>
    <t>Not tested offshore, discontinued</t>
  </si>
  <si>
    <t>Integration with turbines off through SCADA interface based on eagle proximity, with cuE for turning turbines on when eagles move away</t>
  </si>
  <si>
    <t>Petr et al. 2018</t>
  </si>
  <si>
    <t>Eagle Take Minimization System (Technical Report) | OSTI.GOV</t>
  </si>
  <si>
    <t>Petr et al. (2018) discussed the development of the system prototype testing done in NH using drones to simulate golden eagle flight</t>
  </si>
  <si>
    <t>Acoustic; Radar</t>
  </si>
  <si>
    <t>EchoTrack</t>
  </si>
  <si>
    <t>Radar-acoustic surveillance system integrated with a unique algorithm to identify animals and isolate flight paths. There are four acoustic microphones to detect birds and four ultrafrequency microphones to detect bats, and the detections can be integrated with flight tracks identified from radar to determine bird- and bat-specific flight paths</t>
  </si>
  <si>
    <t>posthoc analysis (software included in system); processed</t>
  </si>
  <si>
    <t>Acoustic sensing: bird calls up to 600m; Radar sensing: 4km across landscape and 1900m above ground (company website). 3-4 km radius around each placement, with a maximum altitute of 1950 m (Jenkins et al., 2018)</t>
  </si>
  <si>
    <t>Raptors; Large Seabirds</t>
  </si>
  <si>
    <t>Free standing mobile field labs, essentially a trailer (not sure how this would work offshore)</t>
  </si>
  <si>
    <t>"Using the EchoTrack software, the flight path of each airborne target was defined by a set of consecutive track points (geographic coordinates with corresponding heights above ground, recorded every 1.33 s for every tracked target" (Becker et al., 2020)</t>
  </si>
  <si>
    <t>powered by a generator in Becker et al., 2020</t>
  </si>
  <si>
    <t>25 kW (Jenkins et al., 2018)</t>
  </si>
  <si>
    <t>Used in three large-scale field studies (listed under references). Uses signal projection and sophisticated data interpolation to dervive a 4D path. In Becker et al., 2020, and Jenkins et al., 2018  they say the radar separated aggregations of birds into unique tracks of each individual</t>
  </si>
  <si>
    <t>"To protect against loss of data, recording was paused for 1 min every 15 min for data storage" (Jenkins et al., 2018)</t>
  </si>
  <si>
    <t>Not tested offshore, doesn't seem to be designed with offshore use in mind</t>
  </si>
  <si>
    <t>Corbeau et al. 2021; Becker et al. 2020, Jenkins et al 2018</t>
  </si>
  <si>
    <t>Technology - Echotrack</t>
  </si>
  <si>
    <t xml:space="preserve">info@echotrack.com </t>
  </si>
  <si>
    <t>Comes with EchoTrack Diary, a software specifically designed for biologists working with the system</t>
  </si>
  <si>
    <t>Akrocean</t>
  </si>
  <si>
    <t>Fly'rsea</t>
  </si>
  <si>
    <t>Floating radar system with 365/7 supervision at an onshore control center designed for environmental assessment of a range of species and environmental parameters. Bird RADAR from DIADÈS MARINE embedded (manufac site)</t>
  </si>
  <si>
    <t>Independent buoys on offshore wind farms</t>
  </si>
  <si>
    <t>"turnkey data delivery" (manufac site)</t>
  </si>
  <si>
    <t>wave and solar</t>
  </si>
  <si>
    <t>Specifically designed for offshore deployment. Turnkey data delivery. Data analysis by an environmental consultant</t>
  </si>
  <si>
    <t>Maxime Bellorge, Project Manager at AKROCEAN described challenges in terms of ocean data collection for floating wind projects because of their relatively immature technology and because they tend to be located in deeper water where ocean monitoring on fixed structures is not possible. (Northeastern University, 2019)</t>
  </si>
  <si>
    <t>Yes, designed for offshore, tested in a pilot field study</t>
  </si>
  <si>
    <t>Northeastern University, 2019</t>
  </si>
  <si>
    <t>Akrocean - Fly'rsea - Birds and bats RADAR; https://www.diadesmarine.com/radar-equipment/3d-flightrack-radar</t>
  </si>
  <si>
    <t>Medium/high</t>
  </si>
  <si>
    <t>contact@akrocean.com</t>
  </si>
  <si>
    <t>Manufac website says the system is equipt with Bird RADAR from DIADÈS MARINE. DIADÈS MARINE website says the radar enables users to determine the real-time trajectory of solitary and/or flocks of birds in 3D</t>
  </si>
  <si>
    <t>Nvisionist</t>
  </si>
  <si>
    <t>nvbird</t>
  </si>
  <si>
    <t>HD cameras paired with a machine learning algorithm to recognize protected birds, analyze flight paths, and deter them with special sounds. If undeterred the system stops the turbines until the birds fly away.</t>
  </si>
  <si>
    <t>up to 1km (company website)</t>
  </si>
  <si>
    <t>Even with lower blade tips on the tower (Tethys)</t>
  </si>
  <si>
    <t>Can identify protected bird species and initiate deterrence measures or stop the turbine to eleminate risk of collision</t>
  </si>
  <si>
    <t>There is no publicly available literature documenting this technology's testing and validation history. Location of deployment on turbine tower may introduce challenges with maintenance offshore.</t>
  </si>
  <si>
    <t>Yes, triggered deterrence and turbine shutdown (Tethys)</t>
  </si>
  <si>
    <t>nvbird WTG - nvisionist.com</t>
  </si>
  <si>
    <t>Low</t>
  </si>
  <si>
    <t>info@nvisionist.com</t>
  </si>
  <si>
    <t>Biodiv-Wind</t>
  </si>
  <si>
    <t>SafeWind</t>
  </si>
  <si>
    <t>Video detection system with AI algorithms to detect birds and bats and deter them from the RSZ using warning sounds or shutting down the turbine</t>
  </si>
  <si>
    <t>Detection range: 270 m for Red Kite, 337 m for Black Stork. Reaction range 172 m for Red Kite, 215 m for Black Stork (Soni et al., 2020- via Tethys)</t>
  </si>
  <si>
    <t>Computing system with detection software inside the turbine tower based on 8 high-res cameras (infrared and visual) detection mounted on the turbine tower</t>
  </si>
  <si>
    <t>Identifies birds at risk of collision and initiates deterrence measures (sounds, shutting down turbine). Can be added to existing wind turbines without structural modifications</t>
  </si>
  <si>
    <t xml:space="preserve"> Location of deployment may introduce challenges with maintenance in the offshore environment.</t>
  </si>
  <si>
    <t>Roche et al. (2017)</t>
  </si>
  <si>
    <t>Biodiv-Wind home - Biodiv-Wind</t>
  </si>
  <si>
    <t>contact@biodiv-wind.com</t>
  </si>
  <si>
    <t>company website</t>
  </si>
  <si>
    <t>Company provides an interface to view data and remote technical support</t>
  </si>
  <si>
    <t>Radar; Lidar</t>
  </si>
  <si>
    <t>SeaObs</t>
  </si>
  <si>
    <t>Offshore observatory that combines WINDSEA and FLY'RSEA services and can host a large range of sensors</t>
  </si>
  <si>
    <t>at least a full year (company site)</t>
  </si>
  <si>
    <t>Floating offshore system</t>
  </si>
  <si>
    <t>"plug &amp; play data logging and management systems" (manufac site)</t>
  </si>
  <si>
    <t>Specifically designed for offshore deployment</t>
  </si>
  <si>
    <t>Yes, designed for offshore</t>
  </si>
  <si>
    <t>Akrocean - Seaobs - Multi observation tool for environmental assessment; https://www.diadesmarine.com/radar-equipment/3d-flightrack-radar</t>
  </si>
  <si>
    <t>Since the website describes this as a combination of WINDSEA and FLY'RSEA, I'm assuming it's using the same radar from DIADÈS MARINE</t>
  </si>
  <si>
    <t>CameraAIAcoustic</t>
  </si>
  <si>
    <t>Volacom</t>
  </si>
  <si>
    <t>Bird Collision Avoidance System (BCAS Wind)</t>
  </si>
  <si>
    <t>Fully automated detection  and deterrence solution with thermal imaging camera and acoustic module</t>
  </si>
  <si>
    <t>processed; raw; posthoc analysis (software included in system)</t>
  </si>
  <si>
    <t xml:space="preserve">Detection distance up to 1000 meters, targeted deterrence capabilities at 400 meters (company website). 60 cm wingspan: up to 350 m; 100 cm wingspan: up to 600 m; 150 cm wingspan: up to 1050 m (Georgiev and Zehtindjiev, 2022) </t>
  </si>
  <si>
    <t>15+ years (company website)</t>
  </si>
  <si>
    <t>Two units on turbine tower</t>
  </si>
  <si>
    <t>control module: H/W/D 900/700/500 mm. Overall (exl. Control module): 1219/798/625 mm (company website)</t>
  </si>
  <si>
    <t>24VDC/2A for camera. 85-264 VAC/ 50-60Hz/5.9A for control module</t>
  </si>
  <si>
    <t>600W (company website)</t>
  </si>
  <si>
    <t>Can be used on and offshore. Operates in all weather conditions. Operates 24/7 without any operator input. Claims to minimize WTG stoppages. Remote control of all functions</t>
  </si>
  <si>
    <t>None, can even track birds in zero visibility. Operates in -20 to 55C (company website)</t>
  </si>
  <si>
    <t xml:space="preserve">8.2-16.9% (Georgiev and Zehtindjiev, 2022) </t>
  </si>
  <si>
    <t>Yes, acoustic deterrence signals and last-resort turbine shut down (Georgiev and Zehtindjiev, 2022)</t>
  </si>
  <si>
    <t>Tethys says it's designed for on and offshore, unsure if it's been tested offshore</t>
  </si>
  <si>
    <t>Georgiev and Zehtindjiev, 2022</t>
  </si>
  <si>
    <t>https://www.volacom.com/solutions/bcas-wind/</t>
  </si>
  <si>
    <t>https://www.volacom.com/contact/</t>
  </si>
  <si>
    <t>Birds detected to be at risk of collision are targeted with a sound wave to deter them from the turbine. Video records of each detection are stored. WTGC modules for generator shutdown if needed (company website)</t>
  </si>
  <si>
    <t>Pacific Northwest National Laboratory</t>
  </si>
  <si>
    <t>ThermalTracker-3D</t>
  </si>
  <si>
    <t>A pair of thermal video cameras with stereo-vision processing software that sense movements of animals and transform the flight tracks into 3 dimensions</t>
  </si>
  <si>
    <t>Seems to depend on the camera used (Matzner et al., 2015, 2020, 2022); roughly 300 m in 2020 study (see "analysis limitations")</t>
  </si>
  <si>
    <t>Independent System; Buoy; Turbine Platform</t>
  </si>
  <si>
    <t>Located on floating platform looking upward at turbine blades. Matzner et al., 2022 used buoys</t>
  </si>
  <si>
    <t>"Once the video data are processed, the extracted flight track data are transmitted back to shore via a satellite link for analysis" (company website)</t>
  </si>
  <si>
    <t>In Matzner et al., 2022, power was supplied via buoy generator</t>
  </si>
  <si>
    <t>Included in cost; At users discretion</t>
  </si>
  <si>
    <t>Real-time processing of raw data through software</t>
  </si>
  <si>
    <t>Heavy rain or dense fog (Matzner et al., 2022)</t>
  </si>
  <si>
    <t>"The latest commercial offerings for both processing and storage should be investigated to identify a solution that may be more appropriate for the constrained environment of an oceanographic buoy" (Matzner et al., 2022)</t>
  </si>
  <si>
    <t>"The 3D tracking accuracy was evaluated using a GPS-equipped UAS as a
controlled target. The ThermalTracker-3D estimated positions were within ±10 m of the GPS-derived positions in the x and y (flight height) dimensions, and within ±20 m in the z dimension for 90% of the data points at distances between 50 and 300 m. This level of accuracy is comparable to that of human observers" (Matzner et al., 2020)</t>
  </si>
  <si>
    <t>17% (Matzner et al., 2015)</t>
  </si>
  <si>
    <t>"Most detections occurred with motion rates less than 15 deg/sec. The detections during motion greater than 5 deg/sec were more 
likely to be blurred and/or unrecognizable." (Matzner et al., 2022)</t>
  </si>
  <si>
    <t>May require camera stabilization to compensate for wave motion if deployed on moving platform (Matzner et al., 2022)</t>
  </si>
  <si>
    <t>Camera stabilizer</t>
  </si>
  <si>
    <t>Yes (Matzner et al., 2022)</t>
  </si>
  <si>
    <t>Matzner et al. 2022, Matzner et al. 2020, Matzner et al., 2015</t>
  </si>
  <si>
    <t>ThermalTracker-3D | PNNL</t>
  </si>
  <si>
    <t>https://share.hsforms.com/180060/85fcaea0-9feb-4314-b6a7-02d9ffb3ac8c?commercialization_mgr=invention@pnnl.gov&amp;market_sector=Environmental&amp;portfolio=Environmental%20Monitoring&amp;technology=ThermalTracker-3D&amp;inquiry_date=04/24/2023&amp;__hstc=249664665.a85c24419db6553f0a71960619bccd56.1669757068869.1682355399117.1682363970855.5&amp;__hssc=249664665.1.1682363970855&amp;__hsfp=2003037740</t>
  </si>
  <si>
    <t>"The ThermalTracker-3D software correctly detected 81 percent of the 184 flight tracks… human researchers took an average of 5x longer to analyze the same raw video data" (company website)</t>
  </si>
  <si>
    <t>Camera; Other</t>
  </si>
  <si>
    <t>Sensory &amp; Movement Ecology Lab at University of Colorado Colorado Springs</t>
  </si>
  <si>
    <t>ThruTracker</t>
  </si>
  <si>
    <t>Software platform developed for video-based automated animal tracking in 2D (one camera) or 3D (two cameras)</t>
  </si>
  <si>
    <t>Free</t>
  </si>
  <si>
    <t>"ThruTracker provides tools to allow video tracking under a variety of conditions with minimal technical expertise or coding background and without the need for paid licenses. Notable capabilities include calibrating the intrinsic properties of thermal cameras; tracking and counting hundreds of animals at a time; and the ability to make 3-D calibrations without dedicated calibration objects. Automated 2-D and 3-D workflows are integrated to allow for analysis of largescale datasets" (Corcoran et al., 2021)</t>
  </si>
  <si>
    <t>The algorithm can have issues detecting non-moving objects (Corcoran et al., 2022)</t>
  </si>
  <si>
    <t>Requires time-synchronized video feeds</t>
  </si>
  <si>
    <t>Jaffe et al. (2022), Corcoran et al. (2021</t>
  </si>
  <si>
    <t>ThruTracker – SonarJamming.com</t>
  </si>
  <si>
    <t>Aaron Corcoran, Ph.D.: acorcora@uccs.edu</t>
  </si>
  <si>
    <t>Software, not technology type</t>
  </si>
  <si>
    <t>Institute for Applied Ecosystem Research (IfAÖ)</t>
  </si>
  <si>
    <t>Visual Automatic Recording System (VARS)</t>
  </si>
  <si>
    <t>A camera-based system with two motion controlled infrared cameras to automatically record birds flying day and night in the RSZ and a software system to detect birds and process imagery</t>
  </si>
  <si>
    <t>Small passerines recognizable at 60m, large birds visible over "much larger" distances (Hill et al. 2014)</t>
  </si>
  <si>
    <t>Small songbirds; Large Seabirds; Small Seabirds</t>
  </si>
  <si>
    <t>Turbine Nacelle; Turbine Tower</t>
  </si>
  <si>
    <t>VARS cameras mounted on the nacelle and tower</t>
  </si>
  <si>
    <t xml:space="preserve">The motion analysis software only records a video sequence when one or more objects move through the 
image section. </t>
  </si>
  <si>
    <t>~$22,500 for a single VARS with all components (without installation)</t>
  </si>
  <si>
    <t>Through a specially developed process, the camera system generates a very small volume of data per recorded event. Collision rates of birds can be calculated.</t>
  </si>
  <si>
    <t>Heavy rain, fog, "bad weather"</t>
  </si>
  <si>
    <t>"Birds recorded with VARS can be assigned into broad species groups, while accurate classification at species level is achieved only to a limited extent" (Hill et al. 2014)</t>
  </si>
  <si>
    <t>"Problems in distinguishing birds and insects may arise at greater distances from the camera, especially at night when resolution decreases even further" (Hill et al. 2014)</t>
  </si>
  <si>
    <t>Has a narrow field of view and short detection range (ORJIP). Location of deployment may introduce challenges with maintenance in the offshore environment.</t>
  </si>
  <si>
    <t>If combined with radar, VARS can obtain robust daytime and nocturnal data on species specific bird behaviour within the rotor swept area as well as macro and meso data. To aid with species identification, a microphone device could be installed</t>
  </si>
  <si>
    <t>No, but records collision events</t>
  </si>
  <si>
    <t>Yes (Hill et al. 2014)</t>
  </si>
  <si>
    <t xml:space="preserve">Hill et al. (2014) </t>
  </si>
  <si>
    <t>https://www.ifaoe.de/equipment/vars</t>
  </si>
  <si>
    <t>Axel Schulz: achulz@ifaoe.de</t>
  </si>
  <si>
    <t>Acoustic; Camera; Tags (note sensors in comments)</t>
  </si>
  <si>
    <t>Oregon State University</t>
  </si>
  <si>
    <t>Wind Turbine Sensor Unit for Monitoring of Avian and Bat Collisions (WTSU)</t>
  </si>
  <si>
    <t>System of accelerometers, microphones and cameras (infrared and visual) to detect the impact of avian collision with the blades of an operational wind turbine</t>
  </si>
  <si>
    <t>Collision testing was done with a dry tennis ball weighing 57 g, and a tennis ball filled with water weighing 140 g (Hu et al., 2018)</t>
  </si>
  <si>
    <t>Turbine Blade; Turbine Tower; Turbine Nacelle</t>
  </si>
  <si>
    <t>Accelerometers and contact microphones installed at the base of each turbine blade, visual cameras mounted on tower, microphones mounted on the nacelle, and a computer system in the nacelle.</t>
  </si>
  <si>
    <t>Dimensions of weatherproof housing are  0.5m W x 0.2m H x 0.4m D (Suryan et al., 2016)</t>
  </si>
  <si>
    <t>Each node continuously streams data into a ring buffer for temporary storage. When a collision is registered by the vibration node, all buffers will store data in an operator-determined time window, and eventually, al buffered data will be asynchronously stored on a disk (Hu et al., 2018)</t>
  </si>
  <si>
    <t>The sensor unit will be powered by batteries that are charged by solar panels and kinetic blade motion (Suryan et al., 2016)</t>
  </si>
  <si>
    <t>In operation, the optical node itself draws &lt; 100 W of power (Suryan et al., 2016)</t>
  </si>
  <si>
    <t>Detection of target presence or impact by any of the sensors can trigger the archiving of data from all buffers for transmission to a central data processing center for evaluation and post-processing. This mitigates the risk of “data mortgages” posed by continual recording and minimizes personnel time required to manually review event data (Suryan et al., 2016)</t>
  </si>
  <si>
    <t>Hail storms, high winds, thunder, lightning, etc., may contribute to a false positive detection (Suryan et al., 2016)</t>
  </si>
  <si>
    <t>General results from 29 field tests with blade strikes showed the positive detection and confirmation of 14 events, which corresponds to a 48.3% success rate (Hu et al., 2018)</t>
  </si>
  <si>
    <t>Still in development, limited info. Location of deployment may introduce challenges with maintenance in the offshore environment.</t>
  </si>
  <si>
    <t>Blade vibration sensors should have onboard data processing capabilities and transmit a packet of data only after the impact is detected. Micro wireless visual sensors mounted directly on the blades have been tested briefly, with great success in terms of blade impact area coverage, species recognition, and potential for event detection. (Hu et al., 2018)</t>
  </si>
  <si>
    <t>Detects collisons. Albertani et al., 2021 tested an integrated system with a visual deterrent with wild eagles in Oregon</t>
  </si>
  <si>
    <t>From what I can tell, the system is developed for offshore deployment, but maybe has only been tested in labs so far</t>
  </si>
  <si>
    <t>Albertani et al. (2021), Hu et al. (2018), Suryan et al. (2016)</t>
  </si>
  <si>
    <t>https://onlinelibrary.wiley.com/doi/full/10.1002/we.2160</t>
  </si>
  <si>
    <t>Windsea</t>
  </si>
  <si>
    <t>A floating LiDAR system with 365/7 supervision at an onshore control center. LiDAR type: LEOSPHERE offshore WINDCUBE V2.1</t>
  </si>
  <si>
    <t>Height range: from 40 to 300 m, up to 20 targets (manufac website)</t>
  </si>
  <si>
    <t>Floating LiDAR system</t>
  </si>
  <si>
    <t>Float Length: 5,1m /Height: 2,4 m / Width: 3m Draught: 1,2m, Air draft: approx. 3,5 m (manufac website)</t>
  </si>
  <si>
    <t>Data frequency: 1 second (raw data) to 10 min (averaging data) (manufac website). Daily data post-processing and checking routines. Data storage backup on board, and a dedicated server onshore. Data transfer occurs via GPRS/satellite (from manufacturer's website)</t>
  </si>
  <si>
    <t>Wave and solar; 2kW available</t>
  </si>
  <si>
    <t>Robust and sea proven, shareable with a large range of other sensors. WINDSEA is Stage 2 validated according to Carbon Trust roadmap by DNV. Passive stabilization system (anti pitching water tank and anti rolling keel - up to 60% pitch reduction) (manufac website)</t>
  </si>
  <si>
    <t>1.6-4.1% for wind speed binds from 4 m/s 16 m/s (DNV-GL external validation)</t>
  </si>
  <si>
    <t>Yes, designed for offshore. Installed at Winds of September floating wind project offshore Taiwan</t>
  </si>
  <si>
    <t>Northeastern University (2019)</t>
  </si>
  <si>
    <t>Akrocean - WINDSEA - First stabilized floating LiDAR; https://pdf.aeroexpo.online/pdf/leosphere/windcube-v2-offshore/171095-633.html</t>
  </si>
  <si>
    <t>High. WindSea has been independently validated by DNV GL.</t>
  </si>
  <si>
    <t>Related to SeaObs and FLY'RSEA</t>
  </si>
  <si>
    <t>Accipiter Radar Corporation</t>
  </si>
  <si>
    <t>Accipiter Avian Radar System</t>
  </si>
  <si>
    <t>Radar system that can track hundreds of flying vertebrate targets in 3D in high clutter environments, 24/7/365 in real-time, with automated alerting and device activation and advanced real-time and historical data analytics.</t>
  </si>
  <si>
    <t>Sparrow-sized birds at 1.8-2.8 km, eagle-sized birds at 9.3-11.1 km</t>
  </si>
  <si>
    <t>Small songbirds; Raptors</t>
  </si>
  <si>
    <t>"Accipiter has avian radar systems that have been, except for brief periods, in continuous operation in the field for 9 years." (REWI RFI response)</t>
  </si>
  <si>
    <t>"For tracking birds and bats, it is generally better to have the radar on the ground looking up, rather than elevated and looking down" so for offshore would require an independent structure to be place on, maybe turbine platform?</t>
  </si>
  <si>
    <t>Technicians can monitor the radars' performance remotely, as well as perform radar tuning, preventative maintenance, and install software updates remotely</t>
  </si>
  <si>
    <t>Detections and tracks for all targets are stored in real-time in an open-source relational database</t>
  </si>
  <si>
    <t>220VAC 60W circuit is reccomended</t>
  </si>
  <si>
    <t>At users discretion; Included in cost</t>
  </si>
  <si>
    <t>Support personnel available by phone 24/7. Uses clutter suppression and tracking algorithms capable of connecting tracks when birds are out of view (behind a tower) to minimize the creation of multiple tracks for the same target.</t>
  </si>
  <si>
    <t>Radar performance is degraded by heavy percipitation. Has been used in temperature conditions ranging from -30C to 40C</t>
  </si>
  <si>
    <t>Radar cannot identify targets to species, but processors can classify them into "guilds" based on their size, speed, flight behavior, etc (REWI)</t>
  </si>
  <si>
    <t>Although it seems to have been tested in the field extensively, no indication it's been applied to offshore wind</t>
  </si>
  <si>
    <t>Because the system's interface complies with open source standards, they can be used to control almost any compatible devices, be they deterrents or other sensors (e.g., cameras). "The Accipiter®-AR (avian radar) DRP was introduced in 2004 and integrated with the U.S. Navy’s BirdRad system as an upgrade to automate its target extraction methods.
The upgraded system is now referred to by the Navy as eBirdRad "Nohara et al. 2007 https://digitalcommons.unl.edu/cgi/viewcontent.cgi?article=1012&amp;context=birdstrike2007</t>
  </si>
  <si>
    <t>No, but can be paired with one. When paired with a deterrent system, the user defines a zone where if entered, triggers deterrent reaction from 3rd party system. When a bird enters the zone and receive audible, text, email, or displayed on computer monitors</t>
  </si>
  <si>
    <t>REWI; https://digitalcommons.unl.edu/cgi/viewcontent.cgi?article=1012&amp;context=birdstrike2007; Huanesheng et al. 2010: https://ieeexplore.ieee.org/stamp/stamp.jsp?arnumber=5442150&amp;casa_token=DdEXXk3vhMQAAAAA:zdvbbYU4FX6NoJ4Zlzj4i_wclbb9lmoD1SG35ygBC0gvS-dJ_Yek9y_a5k-wuMGyiJrFVf0&amp;tag=1</t>
  </si>
  <si>
    <t>Accipiter Radar | Targeting a Safer World with surveillance solutions</t>
  </si>
  <si>
    <t>gkey@accipiterradar.com</t>
  </si>
  <si>
    <t>Tags (note sensors in comments); Radio tags</t>
  </si>
  <si>
    <t>Lotek Wireless</t>
  </si>
  <si>
    <t>Motus (automated VHF) transmitters - NanoTags and stations</t>
  </si>
  <si>
    <t>Nanotags which emit a VHF signal affixed to target species to track their movements; requires receiving stations with radio antennas to detect tags. Stations can be deployed on offshore turbine platforms and buoys.</t>
  </si>
  <si>
    <t>On water &lt;1km. Stations typically have a range of up to 15km for birds in flight, but this range varies with flight height and other factors</t>
  </si>
  <si>
    <t>Varies with tag type</t>
  </si>
  <si>
    <t>On-Animal; Buoy; Turbine Platform</t>
  </si>
  <si>
    <t>Receiving stations have been successfully deployed in turbine platforms. Details on deployment available at https://motus.org/groups/atlantic-offshore-wind/#monitoring-framework</t>
  </si>
  <si>
    <t>SRX Receivers are 27x25x13cm.</t>
  </si>
  <si>
    <t xml:space="preserve">Basic and aerial calibration on a yearly basis. Decision to continue operation occurs every 5 years. Routine maintenance should occur at minimum every 3 months, up to every 6 months. </t>
  </si>
  <si>
    <t>Routine station maintenance including full on-site data download is recommended every 3-6 months (Loring et al. 2023). Data should be uploaded to Motus within 7 days of retrieval</t>
  </si>
  <si>
    <t>Receiving station can draw power from turbine or solar panel</t>
  </si>
  <si>
    <t>275 mA @ 12 V</t>
  </si>
  <si>
    <t>Tags: $200-350. Receivers: about $6k for a five-antenna station designed for deployment on an offshore turbine platform</t>
  </si>
  <si>
    <t>Each tag has global unique ID, transmits every few seconds; multiple tag sizes and attachment methods, including tags weighing 0.13g; provides data on individual movements</t>
  </si>
  <si>
    <t>Operational Temperature from -20C to 50 C</t>
  </si>
  <si>
    <t>requires regular downloading of data</t>
  </si>
  <si>
    <t>Technology does not provide direct estimate of tag location, just direction/signal strength of detection; 3D models still in development to estimate animal locations via triangulation (e.g., based on multi-antenna and multi-station detections)</t>
  </si>
  <si>
    <t>False positives are logged as a unique code by the receiver, which can be identified and removed from the final dataset.</t>
  </si>
  <si>
    <t>Requires capture and tagging effort, as well as regular maintenance and data download at receiving stations on turbines/buoys. Recommended receiving station for offshore use are SRX Receivers.  SensorStations and sensorgnomes are other options</t>
  </si>
  <si>
    <t>Requires receivers, antennas, power supply, and a computer to download and analyze data. Monitoring for tagged individuals could allow for the trigger of preventative measures (i.e., third party deterrence)</t>
  </si>
  <si>
    <t>Yes, Block Island Wind Farm</t>
  </si>
  <si>
    <t>Taylor et al (2017), REWI; Loring et al. (2023); See citations at https://motus.org/groups/atlantic-offshore-wind/#monitoring-framework</t>
  </si>
  <si>
    <t>www.lotek.com</t>
  </si>
  <si>
    <t>mtillaart@lotek.com</t>
  </si>
  <si>
    <t>Over 10 years for birds and bats, over 30 years for fish</t>
  </si>
  <si>
    <t>Cellular Tracking Technology</t>
  </si>
  <si>
    <t>Motus (automated VHF) transmitters - PowerTags, LifeTags, HybridTags, and SensorStations</t>
  </si>
  <si>
    <t>Nanotags which emit a digital UHF radio signal affixed to target species to track their movements; requires receiving stations with radio antennas to detect tags. Stations can be deployed on offshore turbine platforms and buoys.</t>
  </si>
  <si>
    <t>SensorStation is 6.40 in L x 7.99 in W x 11.99 in D</t>
  </si>
  <si>
    <t>5-15 watts</t>
  </si>
  <si>
    <t>Tags: $200-350. Receivers: about $10k for a five-antenna station designed for deployment on an offshore turbine platform</t>
  </si>
  <si>
    <t>Each tag has global unique ID, transmits every few seconds; multiple tag sizes and attachment methods, including tags much smaller than most other tracking technologies; provides data on individual movements;  SensorStations can be configured for remote data transfer and access</t>
  </si>
  <si>
    <t>Requires capture and tagging effort. In some cases may also require regular maintenance and data download at receiving stations on turbines/buoys, though SensorStations can also be configured for remote data transfer and access</t>
  </si>
  <si>
    <t>Loring et al. (2023); See citations at https://motus.org/groups/atlantic-offshore-wind/#monitoring-framework</t>
  </si>
  <si>
    <t>https://celltracktech.com/pages/digital-radio-products</t>
  </si>
  <si>
    <t>sales@celltracktech.com</t>
  </si>
  <si>
    <t>Ornicept</t>
  </si>
  <si>
    <t>Specific Optical Avian Recognition (SOAR)</t>
  </si>
  <si>
    <t>Continual monitoring using an array of cameras (visible, infrared and thermal) combined with acoustic equipment to uniformly collect data. Visual recognition software used to analyze and create risk models.</t>
  </si>
  <si>
    <t>"Currently in data processing" (REWI)</t>
  </si>
  <si>
    <t>TRL 7</t>
  </si>
  <si>
    <t>"The detection system is free standing and will not touch any wind generation equipment" (REWI)</t>
  </si>
  <si>
    <t>"Object detection and tracking possible in all conditions" (REWI)</t>
  </si>
  <si>
    <t>"species detection only available on medium and large diurnal species" (REWI)</t>
  </si>
  <si>
    <t>The system has been tested on a limited number of species, including eagles. For the system to have broader applicaton, the number of species capable of being recognized by the system will have to be significantly expanded.</t>
  </si>
  <si>
    <t>Internet connection and power are necessary (REWI)</t>
  </si>
  <si>
    <t>russell@ornicept.com</t>
  </si>
  <si>
    <t>SRC Inc</t>
  </si>
  <si>
    <t>BSTAR Avian Surveillance and Warning System</t>
  </si>
  <si>
    <t>Pulsed-Doppler radar system operating in the L-Band that transmits radio frequency energy and detects the echoes from birds. This information can be used to trigger deterrent or shut down response. Non-rotating electronically steered antenna that sans through 360 degrees at a rate of 31.5 scans/min.</t>
  </si>
  <si>
    <t>detect single small birds weighting 0.1kg (L-band radar cross section of approx. 20 cm2) out to a range of 3km, and single crow-sized birds weighting 0.5kg (L-band radar cross section of approx 100cm2) out to 10km over areas of high ground clutter. Larger birds and dense flocks of smaller birds can be detected at even greater ranges. These values were calculated based on theoretical estimations from the developer (Gauthreaux et al. 2018). No detection of small birds, rain, or insects beyond 3km (Gauthreaux et al. 2018)</t>
  </si>
  <si>
    <t>"Original systems delivered in 2004 are still in operation." (RFI response from REWI)</t>
  </si>
  <si>
    <t>TRL 9 (airports), TRL 8 (wind energy facilities)</t>
  </si>
  <si>
    <t>Based on photos, it's an independent system on a concrete slab, not sure how it would be implemented offshore</t>
  </si>
  <si>
    <t>The BSTAR Analyzer Software Suite contains a data management system that captures and stores all data including 3-dimensional position and velocity of the scatterer, time and biomass. The software generates tracks from detections and classifies tracks as bird, aircraft, ground vehicle or unknown. The classification is based on scatterer velocity, radar cross section and altitude. The software also provides replay and data extraction and analysis capabilities, and generates automatic reports (Gauthreaux et al. 2018)</t>
  </si>
  <si>
    <t>Tracking technology is utilized to ensure that targets are real with a high probability. A turbine filter is implemented to identify, classify and remove detections from turbines. Operates in all weather conditions.  There is an analyzer software suite that contains a data management subsystem that continuously captures and indexes all radar data</t>
  </si>
  <si>
    <t xml:space="preserve">none </t>
  </si>
  <si>
    <t>Can be difficult to tease out whether there are few large-bodied birds in a target or whether there are many small-bodied birds (Gauthreaux et al. 2018). No detection of small birds, rain, or insects beyond 3km</t>
  </si>
  <si>
    <t>Seems to have only been deloyed onshore. Due to the military heritage of the radar, performance reports from the system are not publicly available. Due to its operation in the L-Band frequency range, which is primarily owned by government agencies, in addition to its military heritage, hurdles exist in procuring a system for commercial use. These hurdles could be overcome with government sponsorship, such as the Department of Energy</t>
  </si>
  <si>
    <t>A fully integrated camera subsystem can be added as an option. The camera subsystem allows the operator to verify radar targets and confirm the need for action, all from the comfort of a remote location.</t>
  </si>
  <si>
    <t xml:space="preserve">Yes, deterrence and turbine shut down (REWI), unclear though if the deterrence/shutdown would be through a 3rd party technology </t>
  </si>
  <si>
    <t>Unsure because reports are unpublished due to the military heritage of the radar (REWI)</t>
  </si>
  <si>
    <t>REWI; https://zslpublications.onlinelibrary.wiley.com/doi/10.1002/rse2.101</t>
  </si>
  <si>
    <t>Wind Farm Gap-Filling Radars | SRC, Inc. (srcinc.com)</t>
  </si>
  <si>
    <t>kchambers@srcinc.com</t>
  </si>
  <si>
    <t>Comes with a real-time hazard warning system that notifies the operator by visual, audible, email, or text message alerts. The radar is also well suited for pre-construction surveys of potential wind farm sites.</t>
  </si>
  <si>
    <t>GS1000 Advanced X-band Avian Radar</t>
  </si>
  <si>
    <t>A pulsed-Doppler radar system intended to detect, track, and display bird activity at wind energy facilities. This information can then be used to trigger 3rd party fatality minimization measures</t>
  </si>
  <si>
    <t>Expected performance is 10km range for crow-sized birds.</t>
  </si>
  <si>
    <t>10 years based on design and deployment data of previous radars (RFI response from REWI)</t>
  </si>
  <si>
    <t>TRL 4-5, some components are TRL 7</t>
  </si>
  <si>
    <t>Radar is deployed on own tripod from location of optimal visibility of area of interest</t>
  </si>
  <si>
    <t>Radars typically have very long mean time between failures (MTBFs; &gt;10,000 hrs) and require little maintenance (RFI response from REWI)</t>
  </si>
  <si>
    <t>The next generation avian radar has been designed to operate in the X-Band (8.5-10.5 GHz) frequency range. This enables the system to have finer spatial resolution in a smaller package (compared with lower frequencies) to help detect targets between turbines. X-Band is also attractive due to the relative ease of obtaining frequency authorization to operate the system.</t>
  </si>
  <si>
    <t>Performance will decrease in heavy rain/snow</t>
  </si>
  <si>
    <t>Doesn't seem tested/designed for offshore use</t>
  </si>
  <si>
    <t>Yes, can be paired with 3rd party deterrence devices or operational mitigation strategies)</t>
  </si>
  <si>
    <t>SRC, Inc. | Research, Development, Manufacturing and Life Cycle Management (srcinc.com)</t>
  </si>
  <si>
    <t>The array can be mechanically rotated to cover 360 degrees or can remain stationary and take advantage of the phased-array antenna to survey a smaller swath of azimuth.</t>
  </si>
  <si>
    <t>Low Cost Single Turbine Radar</t>
  </si>
  <si>
    <t>A pulsed-Doppler radar system intended to detect, track, and display bird activity at wind energy facilities (but designed to be smaller and more affordable). This information can then be used to trigger 3rd party fatality minimization measures</t>
  </si>
  <si>
    <t>"Unknown" (RFI response from REWI)</t>
  </si>
  <si>
    <t>TRL 1</t>
  </si>
  <si>
    <t>Radar would need to be mounted on base of turbine</t>
  </si>
  <si>
    <t>Analysis and simulation have confirmed the sensors ability to detect airborne targets of sizes and velocities that birds and bat travel</t>
  </si>
  <si>
    <t>"Radar will detect moving objects that will need to be filtered to determine if a target of interest is present." (RFI response from REWI)</t>
  </si>
  <si>
    <t>Technology readiness level (1-9) is ranked a 1</t>
  </si>
  <si>
    <t>"No deterrence components are currently included. However, cues can be provided for remote/automated triggering/cueing of deterrents." (REWI)</t>
  </si>
  <si>
    <t>System seems to be in very early development as a lot of the prompts are unknown</t>
  </si>
  <si>
    <t>SR Hawk</t>
  </si>
  <si>
    <t>A pulsed-Doppler radar system operating in the Ka-Band. The system transmits radio frequency (RF) energy and detects the echoes from the bird or bat. This information can then be used to trigger 3rd party fatality minimization measures</t>
  </si>
  <si>
    <t xml:space="preserve">Crow sized targets can be detected &gt; 3km. </t>
  </si>
  <si>
    <t>Radar has meant time between failures (MTBF) of 15,000 hours</t>
  </si>
  <si>
    <t>TRL 9, but TRL 8 for wind energy facilities</t>
  </si>
  <si>
    <t>Known deployments consist of tripod, tower, vechile, and building mounting.</t>
  </si>
  <si>
    <t>&lt;75 lbs</t>
  </si>
  <si>
    <t>Targets and data feeds can be sent over a network to any location</t>
  </si>
  <si>
    <t>&lt; 130 Watts</t>
  </si>
  <si>
    <t>Tracking technology is utilized to ensure that targets are real with a high probability. A turbine filter is implemented to identify, classify and remove detections from turbines.  Designed to operate in a wide range of environments (including extreme 
hot and cold, wind, rain, salt, humidity, ice and snow)</t>
  </si>
  <si>
    <t>Performance will be limited in rain/snow</t>
  </si>
  <si>
    <t>Radar can be networked with existing deterrents for remote/automated cueing.</t>
  </si>
  <si>
    <t>SR Hawk™ Ground Surveillance Radar | SRC, Inc. (srcinc.com)</t>
  </si>
  <si>
    <t>SR Hawk is a mobile configuration that allows radar to be deployed in less than 10 minutes. Permanent installations can be mounted on a tower or structure and operated remotely. Up to eight radars can be networked together and operated from a single display.</t>
  </si>
  <si>
    <t>Wildlife Imaging Systems LLC</t>
  </si>
  <si>
    <t>Wildlife Activity and Mortality Detection System</t>
  </si>
  <si>
    <t>Pinpoints both the precise location and timing of wildlife activity and mortality around a utility-scale wind turbine. The systems use thermal cameras coupled with advanced computer vision and machine learning algorithms to detect bat and bird mortality.</t>
  </si>
  <si>
    <t> Detection range of at least 120m for bats, detection range of at least 300m for large wildlife (50cm wingspan)</t>
  </si>
  <si>
    <t>TRL 7 onshore</t>
  </si>
  <si>
    <t>The cameras will be affixed to the base of the turbine tower. The highest component will be less than 12 feet above ground level.</t>
  </si>
  <si>
    <t>Camera dimensions: ~6inx11in</t>
  </si>
  <si>
    <t>Data can be stored locally to the camera or sent over a network to any location</t>
  </si>
  <si>
    <t>5-15W per camera</t>
  </si>
  <si>
    <t>Based on project. Contact company for more information.</t>
  </si>
  <si>
    <t>Automatic identification and classification of wildlife activity</t>
  </si>
  <si>
    <t>Heavy precipitation and heavy fog will limit the ability of the camera system to detect wildlife</t>
  </si>
  <si>
    <t>Data can be stored locally and post-processed or be processed on edge computers located on the turbine and transmitted over a network. Machine learning models currently created on a per project basis and require manual review.</t>
  </si>
  <si>
    <t>Thermal cameras can estimate distance and range, but this depends on knowing the approximate size of the target.</t>
  </si>
  <si>
    <t>https://www.wildlifeimagingsystems.com/</t>
  </si>
  <si>
    <t>jon@wildlifeimagingsystems.com</t>
  </si>
  <si>
    <t>The system classifies all wildlife tracks as activity. Mortality tracks are further classified as such when they meet model criteria.</t>
  </si>
  <si>
    <t>System Developer</t>
  </si>
  <si>
    <t>Developer of technology</t>
  </si>
  <si>
    <t>System Brand Name/Model</t>
  </si>
  <si>
    <t>Brand name and/or model of technology</t>
  </si>
  <si>
    <t>Technology Description</t>
  </si>
  <si>
    <t xml:space="preserve">Indicate a brief summary of information on the technology type. E.g. Radar: S-band and X-band horizontal and vertical. Or Camera: 1" CPOS sensor, RGB </t>
  </si>
  <si>
    <t>In ORJIP</t>
  </si>
  <si>
    <t>Is this technology listed in the ORJIP report?</t>
  </si>
  <si>
    <t>In REWI</t>
  </si>
  <si>
    <t>Is this technology listed in the REWI Database?</t>
  </si>
  <si>
    <t>In Tethys</t>
  </si>
  <si>
    <t>Is this technology listed in the Tethys Database?</t>
  </si>
  <si>
    <t>Range of size of birds able to be detected. E.g. large birds like raptors, small songbirds, etc.</t>
  </si>
  <si>
    <t>Macro: "Bird behavioural responses to the presence of the wind farm occurring beyond its perimeter, resulting in a redistribution of birds inside and outside the wind farm. Could also be expressed as a barrier to movement."  Meso: "Bird behavioural response within the wind farm to individual turbines, but outside the ‘micro-zone’ (e.g., within 10 m of the rotor swept zone), resulting in a redistribution of the birds within the wind farm footprint from what would occur in the absence of turbines. May also include responses resulting in a change of flight height above or below the rotor swept zone."  Micro: "Bird behavioural response within or very close to (e.g., within 10 m) the rotor swept zone, considered as the bird’s ‘last-second action’, taken to avoid collision." from ORJIP report</t>
  </si>
  <si>
    <t>What is the development stage? Based on Technology Readiness Levels (TRL) from TETHYS</t>
  </si>
  <si>
    <t>What platform can the technology be mounted on?</t>
  </si>
  <si>
    <t>Where on turbine is the technology able to be deployed?</t>
  </si>
  <si>
    <t>System Dimensions</t>
  </si>
  <si>
    <t xml:space="preserve">What is the physical size requirement of space on the turbine? Weight? </t>
  </si>
  <si>
    <t>Can data be retrieved as archived data, or can it be provided in real time or near-real time?</t>
  </si>
  <si>
    <t>Does data need to be post processed anually, using an algorithm, or is no post-processing required?</t>
  </si>
  <si>
    <t>What are the limitations based on analyses? E.g. requires visual observers to verify  species</t>
  </si>
  <si>
    <t>Can the resulting data be shared in external datasets?</t>
  </si>
  <si>
    <t>Programmed for Collision Avoidance?</t>
  </si>
  <si>
    <t>Is the technology programmed for any kind of collision avoidance (e.g. shutting down turbines, deterrence, etc)?</t>
  </si>
  <si>
    <t>Has system been tested offshore?</t>
  </si>
  <si>
    <t>Has the system been tested in an offshore environment?</t>
  </si>
  <si>
    <t>Literature &amp; reports where this technology type has been used (peer reviewed or externally reviewer validated documents)</t>
  </si>
  <si>
    <t>Confidence in Source Material</t>
  </si>
  <si>
    <t>Confidence level in source material (E.g., was the information primarily obtained from promotional material or peer reviewed literature?)</t>
  </si>
  <si>
    <t xml:space="preserve">Has the system been updated since initial release to improve capabilities? Has there been a validation study since then? </t>
  </si>
  <si>
    <t>Citation indicating technology update</t>
  </si>
  <si>
    <t>Row Last Updated By</t>
  </si>
  <si>
    <t>Initials of internal person who last updated the row</t>
  </si>
  <si>
    <t>In Broad Table</t>
  </si>
  <si>
    <t>In Detailed Table</t>
  </si>
  <si>
    <t>Dropdown Item</t>
  </si>
  <si>
    <t>Definition</t>
  </si>
  <si>
    <t>Passive acoustics</t>
  </si>
  <si>
    <t>Acoustic technology</t>
  </si>
  <si>
    <t>Glider and Remotely Operated Vehicle (ROV) based technology</t>
  </si>
  <si>
    <t xml:space="preserve">Camera technologies </t>
  </si>
  <si>
    <t>UAS based technologies</t>
  </si>
  <si>
    <t>LiDAR technologies</t>
  </si>
  <si>
    <t>Other - please note specific technology in next column (text field)</t>
  </si>
  <si>
    <t>Ai</t>
  </si>
  <si>
    <t>AI technology</t>
  </si>
  <si>
    <t>Physiological sampling</t>
  </si>
  <si>
    <t>Technology for physiological sampling</t>
  </si>
  <si>
    <t>Population monitoring</t>
  </si>
  <si>
    <t>Technology for population monitoring</t>
  </si>
  <si>
    <t>Technology for surveys</t>
  </si>
  <si>
    <t>Habitat monitoring</t>
  </si>
  <si>
    <t>Technology for habitat monitoring</t>
  </si>
  <si>
    <t>Satellite Tags</t>
  </si>
  <si>
    <t>Radio Tags</t>
  </si>
  <si>
    <t>Archival Tags</t>
  </si>
  <si>
    <t>Tags - Please note any sensors on specific tag types in "other" category</t>
  </si>
  <si>
    <t>Is this technology relevant to birds</t>
  </si>
  <si>
    <t>Marine mammal</t>
  </si>
  <si>
    <t>Is this technology relevant to marine mammals</t>
  </si>
  <si>
    <t>Bird/marine mammal</t>
  </si>
  <si>
    <t>Is this technology relevant to both birds and marine mammals</t>
  </si>
  <si>
    <t>Technology is available for purchase as a commercially available product</t>
  </si>
  <si>
    <t>Technology is custom built by a developer</t>
  </si>
  <si>
    <t>Technology is available provided by the developer</t>
  </si>
  <si>
    <t>Technology is available as an open source product</t>
  </si>
  <si>
    <t>Technology is available for lease</t>
  </si>
  <si>
    <t>Can meaningful data be obtained from just one unit, where a unit is defined as whatever is included in the CPUE (e.g. glider measurement)</t>
  </si>
  <si>
    <t>Are multiple units required for meaningful data collection, where a unit is defined as whatever is included in the CPUE (e.g. PAM systems)</t>
  </si>
  <si>
    <t>Does the number of units vary with the monitoring question</t>
  </si>
  <si>
    <t>The most basic form of data obtained from the unit are available as raw data, where a unit is defined as what is included in the CPUE (e.g. tabular data from satellite tag)</t>
  </si>
  <si>
    <t>The most basic form of data obtained from the unit are only available as some sort of processed product, where a unit is defined as what is included in the CPUE  (e.g. triggered images of bird detections)</t>
  </si>
  <si>
    <t xml:space="preserve">Both raw and processed data are available from the unit, where a unit is defined as what is included in the CPUE </t>
  </si>
  <si>
    <t>Any post-hoc analysis software is not included in the product price and either needs to be purchased separately or obtained via other means</t>
  </si>
  <si>
    <t>Posthoc analysis (software included in system)</t>
  </si>
  <si>
    <t>Any post-hoc analysis software is included in the CPUE</t>
  </si>
  <si>
    <t>Max recording time</t>
  </si>
  <si>
    <t>Hours</t>
  </si>
  <si>
    <t>Days</t>
  </si>
  <si>
    <t>Weeks</t>
  </si>
  <si>
    <t>Months</t>
  </si>
  <si>
    <t>Years</t>
  </si>
  <si>
    <t>Micro/small (around 1 turbine)</t>
  </si>
  <si>
    <t>Micro: Can be used for monitoring on a small scale projects (1 turbine)</t>
  </si>
  <si>
    <t>Meso/medium (several turbines)</t>
  </si>
  <si>
    <t>Meso: Can be used for monitoring on a medium scale projects (several turbines)</t>
  </si>
  <si>
    <t>Macro/large (entire OSW farm)</t>
  </si>
  <si>
    <t>Macro: Can be used for monitoring on a large scale projects (entire offshore windfarm)</t>
  </si>
  <si>
    <t>Product is in development, but no field tests have been conducted</t>
  </si>
  <si>
    <t>Testing</t>
  </si>
  <si>
    <t>Product is developed and in testing mode</t>
  </si>
  <si>
    <t>Validated</t>
  </si>
  <si>
    <t>Validation for this product has been conducted and data/publications/reports are available</t>
  </si>
  <si>
    <t>This product is currently being used for OSW monitoring</t>
  </si>
  <si>
    <t>Monitoring</t>
  </si>
  <si>
    <t>Turbine collision</t>
  </si>
  <si>
    <t>Technology monitors collision with turbines</t>
  </si>
  <si>
    <t>Habitat alteration</t>
  </si>
  <si>
    <t>Technology monitors alteration of habitat</t>
  </si>
  <si>
    <t>Noise</t>
  </si>
  <si>
    <t>Technology monitors noise related to OSW development/operations</t>
  </si>
  <si>
    <t>Cumulative effects</t>
  </si>
  <si>
    <t>Technology monitors cumulative effects to biota</t>
  </si>
  <si>
    <t>Entanglement</t>
  </si>
  <si>
    <t>Technology monitors entanglement in OSW gear</t>
  </si>
  <si>
    <t>Displacement</t>
  </si>
  <si>
    <t>Technology monitors displacement from OSW region</t>
  </si>
  <si>
    <t>Attraction</t>
  </si>
  <si>
    <t>Technology monitors attraction to OSW region</t>
  </si>
  <si>
    <t>Avoidance</t>
  </si>
  <si>
    <t>Technology monitors avoidance of OSW region</t>
  </si>
  <si>
    <t>Technology provides baseline information</t>
  </si>
  <si>
    <t>Are data provided in real-time (e.g. transmitted directly to website)</t>
  </si>
  <si>
    <t>Are data only archival (e.g. requirement to physically obtain SD card from technology)</t>
  </si>
  <si>
    <t>could be archived or real-time depending on system setup and goals, OR may provide some portion of the data (e.g., filtered detections) in real time but the full data set manually</t>
  </si>
  <si>
    <t>Near-real time</t>
  </si>
  <si>
    <t>Are data provided as near-real time products (e.g. slight delay in processing, weekly transmission, etc)</t>
  </si>
  <si>
    <t>If data are provided as real-time or near-real time products, is the full dataset provided?</t>
  </si>
  <si>
    <t>If data are provided as real-time or near-real time products, is a subsample of the dataset provided?</t>
  </si>
  <si>
    <t>Detection event only</t>
  </si>
  <si>
    <t>If data are provided as real-time or near-real time products, are the only data transmitted those that detect events (e.g. glider acoustic detections and species ID of marine mammal vocalizations)</t>
  </si>
  <si>
    <t>If data are provided as real-time or near-real time products, is only information on the system health available?</t>
  </si>
  <si>
    <t xml:space="preserve">Main limiting factor </t>
  </si>
  <si>
    <t>Is the main limiting factor to duration/sampling rate/spatial accuracy etc, battery/power capacity?</t>
  </si>
  <si>
    <t>Is the main limiting factor to duration/sampling rate/spatial accuracy etc, internal storage capacity?</t>
  </si>
  <si>
    <t xml:space="preserve">Reliability </t>
  </si>
  <si>
    <t>Is the main limiting factor to duration/sampling rate/spatial accuracy etc, system reliability? This could include regular black-outs, faults, or lack of longevity</t>
  </si>
  <si>
    <t>Waterproofing</t>
  </si>
  <si>
    <t>Is the main limiting factor to duration/sampling rate/spatial accuracy etc due to issues with weatherproofing and waterproofing?</t>
  </si>
  <si>
    <t>Sensor attachment</t>
  </si>
  <si>
    <t>Is the main limiting factor to duration/sampling rate/spatial accuracy etc due to sensor attachment failure?</t>
  </si>
  <si>
    <t>Human interaction</t>
  </si>
  <si>
    <t>Is the main limiting factor to duration/sampling rate/spatial accuracy etc due to human interactions or tampering? (e.g. vandalism)</t>
  </si>
  <si>
    <t>Is there another limiting factor? Please describe in text column</t>
  </si>
  <si>
    <t>Location on turbine, cable, substation, and/or independent system</t>
  </si>
  <si>
    <t>Independent system</t>
  </si>
  <si>
    <t>Turbine nacelle</t>
  </si>
  <si>
    <t>Turbine blade</t>
  </si>
  <si>
    <t>Turbine tower</t>
  </si>
  <si>
    <t>Turbine platform</t>
  </si>
  <si>
    <t>On-animal</t>
  </si>
  <si>
    <t>Daily</t>
  </si>
  <si>
    <t>Monthly</t>
  </si>
  <si>
    <t>Quarterly</t>
  </si>
  <si>
    <t>Yearly</t>
  </si>
  <si>
    <t>As needed</t>
  </si>
  <si>
    <t>System retrieval</t>
  </si>
  <si>
    <t>Kinetic</t>
  </si>
  <si>
    <t>Source</t>
  </si>
  <si>
    <t>Relevant Technologies</t>
  </si>
  <si>
    <t>Citation</t>
  </si>
  <si>
    <t>Ainslie et al., 2018</t>
  </si>
  <si>
    <t>Ainslie MA, Miksis-Olds JL, Martin B, Heaney K, de Jong CAF, et al. (2018). ADEON Underwater Soundscape and Modeling Metadata Standard. Version 1.0. Durham (NH): University of New Hampshire. Contract No. M16PC00003. https://doi.org/10.6084/m9.figshare.6792359.v2.</t>
  </si>
  <si>
    <t>Ainslie et al., 2020</t>
  </si>
  <si>
    <t xml:space="preserve">Ainslie MA, de Jong CAF, Martin SB, Miksis-Olds JL, Warren JD et al. (2020). ADEON Project Dictionary: Terminology Standard. Document 02075, Version 1.0. Durham (NH): University of New Hampshire. Contract No. M16PC00003. https://doi.org/10.6084/m9.figshare.12436199.v2. </t>
  </si>
  <si>
    <t>Open Ocean Robotics - Data Xplorer, Data Xplorer</t>
  </si>
  <si>
    <t>J. Angus, M. Bouvier-Brown and A. Robinson, "Solar Powered Uncrewed Surface Vehicles (USVs) for Marine Protected Area (MPA) Monitoring," OCEANS 2022, Hampton Roads, Hampton Roads, VA, USA, 2022, pp. 1-5, doi: 10.1109/OCEANS47191.2022.9977292.</t>
  </si>
  <si>
    <t>Baumgartne et al., 2019</t>
  </si>
  <si>
    <t>Baumgartner, M.F., J. Bonnell, S.M. Van Parijs, P.J. Corkeron, C. Hotchkin, K. Ball, L.-P. Pelletier, J. Partan, D. Peters, J. Kemp, J. Pietro, K. Newhall, A. Stokes, T.V.N. Cole, E. Quintana, and S.D. Kraus. 2019. Persistent near real-time passive acoustic monitoring for baleen whales from a moored buoy: system description and evaluation. Methods in Ecology and Evolution 00:1-14, doi: 10.1111/2041-210X.13244.</t>
  </si>
  <si>
    <t>Baumgartner et al., 2013</t>
  </si>
  <si>
    <t>Slocum glider, G3</t>
  </si>
  <si>
    <t>Baumgartner, Mark F., et al. "Real-time reporting of baleen whale passive acoustic detections from ocean gliders." The Journal of the Acoustical Society of America 134.3 (2013): 1814-1823.</t>
  </si>
  <si>
    <t>Benjamin et al., 2014</t>
  </si>
  <si>
    <t>Benjamin Wambergue and PhilJohnston*, (2014), "Review of the practical implementation of PAMGUARD software as real time mitigation tool for marine mammal detection, localization, and identification during seismic surveys," SEG Technical Program Expanded Abstracts : 4518-4520. (https://doi.org/10.1190/segam2014-1489.1)</t>
  </si>
  <si>
    <t>Binder et al., 2021</t>
  </si>
  <si>
    <t>Sonobuoys, AN/SSQ-53G (others exist)</t>
  </si>
  <si>
    <t>Binder, C. M., Thomson, D. J., Wallot-Beale, Z., MacDonnell, J. T., Martin, S. B., Kowarski, K. A., ... &amp; Barclay, D. (2021, June). Employing Royal Canadian Air Force Sonobuoys for Passive Acoustic Monitoring of Whales. In Proceedings of Meetings on Acoustics UACE (Vol. 44, No. 1, p. 010002). Acoustical Society of America.</t>
  </si>
  <si>
    <t>Bingham et al., 2012</t>
  </si>
  <si>
    <t>WaveGlider, SV2 and SV3</t>
  </si>
  <si>
    <t>Bingham, Brian, et al. "Passive and active acoustics using an autonomous wave glider." Journal of field robotics 29.6 (2012): 911-923.</t>
  </si>
  <si>
    <t>Blair  et al., 2021</t>
  </si>
  <si>
    <t>Blair HB, Miksis-Olds JL, Warren JD. (2021). Spatial variability of epi-and mesopelagic 38 kHz backscatter from nekton and macrozooplankton across the southeastern US shelf break. Marine Ecology Progress Series, 669:33-50.</t>
  </si>
  <si>
    <t>Boebel et al., 2015</t>
  </si>
  <si>
    <t>AIMMMS, AIMMMS</t>
  </si>
  <si>
    <t>Boebel, Olaf, and Daniel P. Zitterbart. Exploring the thermal limits of IR-based automatic whale detection (ETAW). Alfred Wegener Institute Bremerhaven Germany, 2015.</t>
  </si>
  <si>
    <t>Maritime Robotics, Mariner X, 
Mariner, 
Otter, 
Faulk</t>
  </si>
  <si>
    <r>
      <t>Bogue, R. (2023), "The role of robots in environmental monitoring", </t>
    </r>
    <r>
      <rPr>
        <i/>
        <sz val="11"/>
        <rFont val="Open Sans"/>
        <family val="2"/>
      </rPr>
      <t>Industrial Robot</t>
    </r>
    <r>
      <rPr>
        <sz val="11"/>
        <rFont val="Open Sans"/>
        <family val="2"/>
      </rPr>
      <t>, Vol. 50 No. 3, pp. 369-375. https://doi.org/10.1108/IR-12-2022-0316</t>
    </r>
  </si>
  <si>
    <t xml:space="preserve">Buckland, Stephen &amp; Garner, G. &amp; Amstrup, Steven &amp; Laake, Jeffrey &amp; Manly, Bryan &amp; Mcdonald, Lyman &amp; Robertson, Donna. (2000). Marine Mammal Survey and Assessment Methods. The Journal of Wildlife Management. 64. 1092. 10.2307/3803220. </t>
  </si>
  <si>
    <t>Butkiewicz et al., 2021</t>
  </si>
  <si>
    <t>Butkiewicz, T, Ware, C, Atkin, I, Miksis-Olds, J, Lyons, A (2021).  Web-based visualization of long-term ocean acoustic observations and modeled soundscapes.  Proceedings of the IEEE/MTS Oceans21 Conference. San Diago CA/Virtual, 20-23 September 2021.</t>
  </si>
  <si>
    <t>Cade et al., 2016</t>
  </si>
  <si>
    <t xml:space="preserve">Cade, D. E., Friedlaender, A. S., Calambokidis, J., &amp; Goldbogen, J. A. (2016). Kinematic diversity in rorqual whale feeding mechanisms. Current Biology, 26(19), 2617-2624.   </t>
  </si>
  <si>
    <t>Cauchy et al., 2023</t>
  </si>
  <si>
    <t>Cauchy, Pierre, et al. "Gliders for passive acoustic monitoring of the oceanic environment." Frontiers in Remote Sensing 4 (2023): 10.</t>
  </si>
  <si>
    <t>Acousonde (formerly B probe), 3A</t>
  </si>
  <si>
    <t>Chambault, P., Blackwell, S. B., &amp; Heide-Jørgensen, M. P. (2023). Extremely low seasonal prey capture efficiency in a deep-diving whale, the narwhal. Biology Letters, 19(2), 20220423.</t>
  </si>
  <si>
    <t>Charry et al., 2021</t>
  </si>
  <si>
    <t>ESA WorldView, WorldView-2 (2009)
WorldView -3  (2014)</t>
  </si>
  <si>
    <t xml:space="preserve">
Charry B, Tissier E, Iacozza J, Marcoux M, Watt CA (2021) Mapping Arctic cetaceans from space: A case study for beluga and narwhal. PLOS ONE 16(8): e0254380. https://doi.org/10.1371/journal.pone.0254380</t>
  </si>
  <si>
    <t>Chu et al., 2019</t>
  </si>
  <si>
    <t>SailDrone, Explorer and Surveyor</t>
  </si>
  <si>
    <t>D. Chu et al., "2018 Unmanned Surface Vehicle (Saildrone) acoustic survey off the west coasts of the United States and Canada," OCEANS 2019 MTS/IEEE SEATTLE, Seattle, WA, USA, 2019, pp. 1-7, doi: 10.23919/OCEANS40490.2019.8962778.</t>
  </si>
  <si>
    <t>Fujinon Bigeyes, 25 x 150 MT-SX</t>
  </si>
  <si>
    <t>Clarke, JANET T., and STEPHANIE A. Norman. "Results and evaluation of US Navy shock trial environmental mitigation of marine mammals and sea turtles." Journal of Cetacean Research and Management 7.1 (2005): 43.</t>
  </si>
  <si>
    <t>Crance &amp;. Berchok., 2017</t>
  </si>
  <si>
    <t>Crance, Jessica L. and C.L. Berchok. 2017. Saildrone Summer 2016 Bering Sea Mission. Submitted to the Marine Mammal Commission Under IA # AKC-196.</t>
  </si>
  <si>
    <t>Cubaynes et al., 2019</t>
  </si>
  <si>
    <t>Cubaynes, H.C., Fretwell, P.T., Bamford, C., Gerrish, L. and Jackson, J.A. (2019), Whales from space: Four mysticete species described using new VHR satellite imagery. Mar. Mam. Sci., 35: 466-491. https://doi.org/10.1111/mms.12544</t>
  </si>
  <si>
    <t>Davis et al., 2016</t>
  </si>
  <si>
    <t>Davis, Richard, et al. "Tracking whales on the Scotian Shelf using passive acoustic monitoring on ocean gliders." OCEANS 2016 MTS/IEEE Monterey. IEEE, 2016.</t>
  </si>
  <si>
    <t>DJI, Inspire 2 &amp; 3</t>
  </si>
  <si>
    <t>(DJI Inspire 1)  Dawson SM, Bowman MH, Leunissen E and Sirguey P (2017) Inexpensive Aerial Photogrammetry for Studies of Whales and Large Marine Animals. Front. Mar. Sci. 4:366. doi: 10.3389/fmars.2017.00366</t>
  </si>
  <si>
    <t>Soundtrap, ST600HF</t>
  </si>
  <si>
    <r>
      <t>DeAngelis, A. I., Van Parijs, S. M., Barkowski, J., Baumann-Pickering, S., Burger, K., Davis, G., ... &amp; Hatch, L. T. (2022). Exploring marine mammal presence across seven US national marine sanctuaries. </t>
    </r>
    <r>
      <rPr>
        <i/>
        <sz val="11"/>
        <rFont val="Calibri"/>
        <family val="2"/>
        <scheme val="minor"/>
      </rPr>
      <t>Frontiers in Remote Sensing</t>
    </r>
    <r>
      <rPr>
        <sz val="11"/>
        <rFont val="Calibri"/>
        <family val="2"/>
        <scheme val="minor"/>
      </rPr>
      <t>, </t>
    </r>
    <r>
      <rPr>
        <i/>
        <sz val="11"/>
        <rFont val="Calibri"/>
        <family val="2"/>
        <scheme val="minor"/>
      </rPr>
      <t>3</t>
    </r>
    <r>
      <rPr>
        <sz val="11"/>
        <rFont val="Calibri"/>
        <family val="2"/>
        <scheme val="minor"/>
      </rPr>
      <t>, 970401.</t>
    </r>
  </si>
  <si>
    <t>ATN  Gen 3 NVD, ATN PVS7-3</t>
  </si>
  <si>
    <t>Dorado-Correa, Adriana M., Holger R. Goerlitz, and Björn M. Siemers. "Interspecific acoustic recognition in two European bat communities." Frontiers in physiology 4 (2013): 192.</t>
  </si>
  <si>
    <t>Evans, 2015</t>
  </si>
  <si>
    <t>Evans, P.G.H. (editor). 2015. Introducing Noise into the Marine Environment – What are the Requirements for an Impact Assessment? Proceedings of an ECS/ASCOBANS/ACCOBAMS Joint Workshop held at the 28th Annual Conference of 
the European Cetacean Society, Liège, Belgium, 6 April 2014. ECS Special Publication Series No. 58: 1-113.</t>
  </si>
  <si>
    <t>Boeing Insitu, ScanEagle (Block E or Block F)</t>
  </si>
  <si>
    <t>Fiori L, Doshi A, Martinez E, Orams MB, Bollard-Breen B. The Use of Unmanned Aerial Systems in Marine Mammal Research. Remote Sensing. 2017; 9(6):543. https://doi.org/10.3390/rs9060543</t>
  </si>
  <si>
    <t>Flagg et al., 2022</t>
  </si>
  <si>
    <t>Ocean Sonics icListen Smart Hydrophones, icListen</t>
  </si>
  <si>
    <t>Flagg, Ryan, et al. "Ocean Acoustic Data Collection-Community-Based Methods for Meeting Community Needs." OCEANS 2022, Hampton Roads. IEEE, 2022.</t>
  </si>
  <si>
    <t>Fregosi et al., 2020a</t>
  </si>
  <si>
    <t>QUEphone (Quasi-Eulerian phone), QUEphone</t>
  </si>
  <si>
    <t>Fregosi, Selene, et al. "Detections of whale vocalizations by simultaneously deployed bottom-moored and deep-water mobile autonomous hydrophones." Frontiers in Marine Science (2020): 721.</t>
  </si>
  <si>
    <t>Fregosi, Selene, et al. "Comparison of fin whale 20 Hz call detections by deep-water mobile autonomous and stationary recorders." The Journal of the Acoustical Society of America 147.2 (2020): 961-977.</t>
  </si>
  <si>
    <t xml:space="preserve">Gillespie et al., 2008   </t>
  </si>
  <si>
    <t xml:space="preserve">Gillespie, D., Mellinger, D. K., Gordon, J. O. N. A. T. H. A. N., Mclaren, D., Redmond, P. A. U. L., McHugh, R., ... &amp; Thode, A. (2008). PAMGUARD: Semiautomated, open source software for real-time acoustic detection and localisation of cetaceans. Journal of the Acoustical Society of America, 30(5), 54-62.        </t>
  </si>
  <si>
    <t>Gradone et al., 2021</t>
  </si>
  <si>
    <t>Gradone, Joseph C., et al. "Development of Onboard Processing Capabilities for a Slocum Glider Acoustic Doppler Current Profiler." OCEANS 2021: San Diego–Porto. IEEE, 2021.</t>
  </si>
  <si>
    <t>Griffiths et al., 2015</t>
  </si>
  <si>
    <t xml:space="preserve">Drifting Acoustic Spar Buoy Recorder DASBR </t>
  </si>
  <si>
    <t xml:space="preserve">Griffiths, E. T., &amp; Barlow, J. (2015). Equipment performance report for the drifting acoustic spar buoy recorder (DASBR). DOI : http://doi.org/10.7289/V5/TM-SWFSC-543    </t>
  </si>
  <si>
    <t>Hammill et al., 2017</t>
  </si>
  <si>
    <t>SenseFly / CaronEastInc., eBee</t>
  </si>
  <si>
    <t xml:space="preserve">M.O. Hammill, J. Dale, G.B. Stenson, C. denHeyer, J-F. Gosselin, D.W. Johnston; Canadian Science Advisory Secretariat, August 2017. “Comparison of Methods to Estimate Grey Seal Pup Production at Different Colonies,” </t>
  </si>
  <si>
    <t>Heaney et al., 2020</t>
  </si>
  <si>
    <t>Heaney K, Martin B, Miksis-Olds J, Ainslie M, Moore T. et al. (2020). ADEON Data Processing Specification, Version 1.0 FINAL. Durham (NH): University of New Hampshire. Contract No. M16PC00003.. https://doi.org/10.6084/m9.figshare.12412610.v1.</t>
  </si>
  <si>
    <t>Hendricks, Benjamin, et al., 2018</t>
  </si>
  <si>
    <t>Hendricks, Benjamin, et al. "Automated monitoring and analysis of marine mammal vocalizations in coastal habitats." 2018 OCEANS-MTS/IEEE Kobe Techno-Oceans (OTO). IEEE, 2018.</t>
  </si>
  <si>
    <t>Howe et al., 2019</t>
  </si>
  <si>
    <t>Howe, BM, Miksis-Olds, JL, Rehm, E, Sagen, H, Worcester, PF, Haralabus, G (2019). Observing the oceans acoustically.  Frontiers in Marine Science 6: 426.  doi: 10.3389/fmars.2019.00426.</t>
  </si>
  <si>
    <t>ISO 7605 (2023) ‘Measurement of ambient ocean sound’ (International Organization for Standardization, Geneva, anticipated 2024.)</t>
  </si>
  <si>
    <t xml:space="preserve">Johnson &amp; Hurst, 2007 </t>
  </si>
  <si>
    <t xml:space="preserve">Johnson, M., and Hurst, T. (2007). “The DMON: An open-hardware/open-software passive acoustic detector,” in 3rd International Workshop on the Detection and Classification of Marine Mammals Using Passive Acoustics, Boston, MA (July 24–26, 2007).   </t>
  </si>
  <si>
    <t>Johnson &amp; Tyack, 2003</t>
  </si>
  <si>
    <t>DTAG, D3</t>
  </si>
  <si>
    <t xml:space="preserve">Johnson, M. P., &amp; Tyack, P. L. (2003). A digital acoustic recording tag for measuring the response of wild marine mammals to sound. IEEE journal of oceanic engineering, 28(1), 3-12.       </t>
  </si>
  <si>
    <t>Johnston et al., 2017</t>
  </si>
  <si>
    <t>David W. Johnston, Julian Dale, Kimberly T. Murray, Elizabeth Josephson, Everett Newton and Stephanie Wood. (2017) “Comparing Occupied and Unoccupied Aircraft Surveys of Wildlife Populations: Assessing the Gray Seal (Halichoerus grypus) Breeding Colony on Muskeget Island, USA”.  Journal of Unmanned Vehicle Systems, DOI: dx.doi.org/10.1139/juvs-2017-0012</t>
  </si>
  <si>
    <t>Jones, Clayton, Scott Glenn, and Oscar Schofield. "Slocum gliders make historic voyages." (2008).</t>
  </si>
  <si>
    <t xml:space="preserve">SubSeaSail® (SSS), SubSeaSail® ASGUARD™ </t>
  </si>
  <si>
    <t>Jones, Michael B. "Changing ocean observation and cargo carrying with disruptively affordable, long duration autonomous vessels—Case Study: SubSeaSail LLC." Smart Ports and Robotic Systems: Navigating the Waves of Techno-Regulation and Governance. Cham: Springer International Publishing, 2023. 63-79.</t>
  </si>
  <si>
    <t>ESA WorldView, WorldView-2 (2009) &amp;WorldView -3  (2014); Spacewhale</t>
  </si>
  <si>
    <t>Khan, C.B.; Goetz, K.T.; Cubaynes, H.C.; Robinson, C.; Murnane, E.; Aldrich, T.; Sackett, M.; Clarke, P.J.; LaRue, M.A.; White, T.; Leonard, K.; Ortiz, A.; Lavista Ferres, J.M. A Biologist’s Guide to the Galaxy: Leveraging Artificial Intelligence and Very High-Resolution Satellite Imagery to Monitor Marine Mammals from Space. J. Mar. Sci. Eng. 2023, 11, 595. https://doi.org/10.3390/jmse11030595</t>
  </si>
  <si>
    <t>Kiehbadroudinezhad et al., 2021</t>
  </si>
  <si>
    <t xml:space="preserve">Kiehbadroudinezhad, S, Bruce Martin, S, Mills Flemming, J (2021). Estimating minke whale relative abundance in the North Atlantic using passive acoustic sensors. The Journal of the Acoustical Society of America, 150(5), pp.3569-3580. </t>
  </si>
  <si>
    <t>HARP; Triton</t>
  </si>
  <si>
    <t>Kim, E. B., Frasier, K. E., McKenna, M. F., Kok, A. C., Peavey Reeves, L. E., Oestreich, W. K., ... &amp; Baumann-Pickering, S. (2023). SoundScape learning: An automatic method for separating fish chorus in marine soundscapes. The Journal of the Acoustical Society of America, 153(3), 1710-1722. Available at https://pubs.aip.org/asa/jasa/article/153/3/1710/2881267/SoundScape-learning-An-automatic-method-for</t>
  </si>
  <si>
    <t>RockHopper (formerly MARU, Rockhopper</t>
  </si>
  <si>
    <t>Klinck, H., Winiarski, D., Mack, R. C., Tessaglia-Hymes, C. T., Ponirakis, D. W., Dugan, P. J., ... &amp; Matsumoto, H. (2020, October). The ROCKHOPPER: a compact and extensible marine autonomous passive acoustic recording system. In Global Oceans 2020: Singapore–US Gulf Coast (pp. 1-7). IEEE.</t>
  </si>
  <si>
    <t>Kowarski et al., 2020</t>
  </si>
  <si>
    <t>Jasco - OceanObserver Slocum Glider, OceanObserver Slocum Glider</t>
  </si>
  <si>
    <t>Katie A. Kowarski, Briand J. Gaudet, Arthur J. Cole, Emily E Maxner, Stephen P Turner, S. Bruce Martin, Hansen D. Johnson, John E. Moloney; Near real-time marine mammal monitoring from gliders: Practical challenges, system development, and management implications. J Acoust Soc Am 1 September 2020; 148 (3): 1215–1230. https://doi.org/10.1121/10.0001811</t>
  </si>
  <si>
    <t>Kowarski et al., 2021</t>
  </si>
  <si>
    <t xml:space="preserve">Kowarski KA, Delarue JJ-Y, Gaudet BJ, Martin SB (2021). Automatic data selection for validation: A method to determine cetacean occurrence in large acoustic data sets. JASA Express Lett 1: 051201. https://doi.org/10.1121/10.0004851. </t>
  </si>
  <si>
    <t>Kowarski et al., 2022</t>
  </si>
  <si>
    <t>Kowarski, KA, Martin, SB, Maxner, EE, Lawrence, CB, Delarue, JJY, Miksis-Olds, JL (2022). Cetacean acoustic occurrence on the US Atlantic Outer Continental Shelf from 2017 to 2020. Marine Mammal Science: 1–25. https://doi.org/10.1111/mms.12962</t>
  </si>
  <si>
    <t>Kuhn et al., 2020</t>
  </si>
  <si>
    <t>Kuhn, CE et al. (2020). Test of unmanned surface vehicles to conduct remote focal follow studies of a marine predator. 635https://doi.org/10.3354/meps13224</t>
  </si>
  <si>
    <t>Seiche Towed PAM, TPS-01</t>
  </si>
  <si>
    <t xml:space="preserve">Latusek-NabholzJN, Whitt AD, Fertl D, Gallien DR, Ampela K, Khan AA, Sidorovskaia N. 2020.
Literature synthesis on passive acoustic monitoring projects and sound sources in the Gulf of
MexicoNew Orleans (LA): US Department of the Interior, Bureau of Ocean Energy Management.
Contract No.: M17PC00001. OCS Study BOEM 2020-009. 99 p. </t>
  </si>
  <si>
    <t>Malinka et al., 2015</t>
  </si>
  <si>
    <t>Malinka, C., A. Hay, and R. Cheel. "Toward acoustic monitoring of marine mammals at a tidal turbine site: Grand Passage, NS, Canada." Proc. of EWTEC (2015): 1-10.</t>
  </si>
  <si>
    <t>Martin et al., 2018</t>
  </si>
  <si>
    <t>Martin B, Hillis CA, Miksis-Olds J, Ainslie MA, Warren J. et al. (2018). ADEON Hardware Specification. Document 01412, Version 2.3. Durham (NH): University of New Hampshire. Contract No. M16PC00003.. https://doi.org/10.6084/m9.figshare.6809711.</t>
  </si>
  <si>
    <t>Martin et al., 2019</t>
  </si>
  <si>
    <t>Martin, SB, Morris, C, Bröker, K, O'Neill, C (2019). Sound exposure level as a metric for analyzing and managing underwater soundscapes. The Journal of the Acoustical Society of America, 146(1):135-149.</t>
  </si>
  <si>
    <t xml:space="preserve">Mate, 1990     </t>
  </si>
  <si>
    <t xml:space="preserve">Satellite tags Wildlife Computers </t>
  </si>
  <si>
    <t xml:space="preserve">Mate, B. R. (1990, June). MOVEMENTS AND DIVE PAITERNS OF A RIGHT WHALE MONITORED BY SATELLITE. In Information Transfer Meeting (p. 61). </t>
  </si>
  <si>
    <t>Matsumoto, Haru, et al. "The Quasi-Eulerian Hydrophone: A New Approach for Ocean Acoustics." AGU Fall Meeting Abstracts. 2005.</t>
  </si>
  <si>
    <t>Matsumoto et al., 2006</t>
  </si>
  <si>
    <t>Matsumoto, H., et al. "Autonomous hydrophones at NOAA/OSU and a new seafloor sentry system for real-time detection of acoustic events." OCEANS 2006. IEEE, 2006.</t>
  </si>
  <si>
    <t>Matsumoto et al., 2011</t>
  </si>
  <si>
    <t>Matsumoto, Haru, et al. "Acoustic Float for Marine Mammal Monitoring." (2011).</t>
  </si>
  <si>
    <t>Matsumoto et al., 2013</t>
  </si>
  <si>
    <t>Matsumoto, Haru, et al. "Tracking beaked whales with a passive acoustic profiler float." The Journal of the Acoustical Society of America 133.2 (2013): 731-740.</t>
  </si>
  <si>
    <t>McCullough et al., 2021</t>
  </si>
  <si>
    <t>McCullough, J. L., Wren, J. L., Oleson, E. M., Allen, A. N., Siders, Z. A., &amp; Norris, E. S. (2021). An acoustic survey of beaked whales and Kogia spp. in the Mariana Archipelago using drifting recorders. Frontiers in Marine Science, 8, 664292.</t>
  </si>
  <si>
    <t>McGovern, Stephanie, et al. "The First Large-Scale Offshore Aerial Survey Using a High-Resolution Camera System." Wind Energy and Wildlife Impacts: Balancing Energy Sustainability with Wildlife Conservation. Cham: Springer International Publishing, 2019. 115-123.</t>
  </si>
  <si>
    <t>Meinig, Burger, et al., 2019</t>
  </si>
  <si>
    <t>Sail Drone, Explorer (23 ft)
Voyager (33 ft)
Surveyor (65 ft)</t>
  </si>
  <si>
    <t>Meinig C, Burger EF, Cohen N, Cokelet ED, Cronin MF, Cross JN, de Halleux S, Jenkins R, Jessup AT, Mordy CW, Lawrence-Slavas N, Sutton AJ, Zhang D and Zhang C (2019) Public–Private Partnerships to Advance Regional Ocean-Observing Capabilities: A Saildrone and NOAA-PMEL Case Study and Future Considerations to Expand to Global Scale Observing. Front. Mar. Sci. 6:448. doi: 10.3389/fmars.2019.00448</t>
  </si>
  <si>
    <t>Meinig, Lawrence-Slavas et al., 2015</t>
  </si>
  <si>
    <t>C. Meinig, N. Lawrence-Slavas, R. Jenkins and H. M. Tabisola, "The use of Saildrones to examine spring conditions in the Bering Sea: Vehicle specification and mission performance," OCEANS 2015 - MTS/IEEE Washington, Washington, DC, USA, 2015, pp. 1-6, doi: 10.23919/OCEANS.2015.7404348.</t>
  </si>
  <si>
    <t>Mellinger, David, et al., 2012</t>
  </si>
  <si>
    <t>SeaGlider, SD and SG</t>
  </si>
  <si>
    <t>Mellinger, David K., et al. "Gliders, floats, and robot sailboats: autonomous platforms for marine mammal research." The Journal of the Acoustical Society of America 131.4_Supplement (2012): 3493-3493.</t>
  </si>
  <si>
    <t>Mellinger, David, Holger Klinck et al., 2012</t>
  </si>
  <si>
    <t>Mellinger, David K., Holger Klinck, and OREGON STATE UNIV NEWPORT OR COOPERATIVE INST FOR MARINE RESOURCES STUDIES. "Passive autonomous acoustic monitoring of marine mammals with seagliders." White paper, US Department of the Navy, Office of Naval Research, Arlington, VA (2012).</t>
  </si>
  <si>
    <t>Miksis-Olds et al., 2018</t>
  </si>
  <si>
    <t>Miksis-Olds JL, Martin SB, Tyack PL (2018). Exploring the ocean through soundscapes. Acoust Today. 14(1):26-34. [accessed 4 June 2021]; https://acousticstoday.org/wp-content/uploads/2018/03/Exploring-the-Ocean-Through-Soundscapes.pdf.</t>
  </si>
  <si>
    <t>Miksis-Olds et al., 2021a</t>
  </si>
  <si>
    <t>Miksis-Olds, J.; Warren, J.; Blair, H.; Lucca, B. (2021). Atlantic deepwater ecosystem observatory network: Patterns of acoustic backscatter and community structure of the U.S. Outer Continental Shelf. The Journal of the Acoustical Society of America, 149(4) Kowarski, K. A., Martin, S. B., Maxner, E. E., Lawrence, C. B., Delarue, J. J. -Y., &amp; Miksis-Olds, J. L. (2022). Cetacean acoustic occurrence on the US Atlantic Outer Continental Shelf from 2017 to 2020. MARINE MAMMAL SCIENCE. doi:10.1111/mms.12962</t>
  </si>
  <si>
    <t>Miksis-Olds et al., 2021b</t>
  </si>
  <si>
    <t>Miksis-Olds, JL, Rehm, E, Howe, BM, Worcester, PF, Haralabus, G, Sagen, H (2021).  Envisioning a global multi-purpose ocean acoustic network.  Marine Technology Society Journal, 55 (3): 78-79.</t>
  </si>
  <si>
    <t>Miksis-Olds et al., 2022</t>
  </si>
  <si>
    <t>Miksis-Olds, JL, Martin, BS, Lowell, K, Verlinden, C, Heaney, KD (2022). Minimal COVID-19 quieting measured in the deep offshore waters of the US Outer Continental Shelf. JASA Express Letters 2(9): 090801. doi.org/10.1121/10.0013999</t>
  </si>
  <si>
    <t>Moloney et al., 2018</t>
  </si>
  <si>
    <t>J. Moloney et al., "Observer/AMAR G4 Passive Acoustic Monitoring System for Autonomous Maritime Observation," 2018 IEEE/OES Autonomous Underwater Vehicle Workshop (AUV), Porto, Portugal, 2018, pp. 1-9, doi: 10.1109/AUV.2018.8729796.</t>
  </si>
  <si>
    <t>Moloney et al., 2021</t>
  </si>
  <si>
    <t>John E. Moloney, Katie Kowarski, S. B. Martin, Braind Gaudet, Art Cole, Emily Maxner; Recent developments, observations and lessons learned in the use of real-time passive acoustic monitoring from ocean gliders in order to mitigate harm to North Atlantic Right Whales and Southern Resident Killer Whales. J Acoust Soc Am 1 October 2021; 150 (4_Supplement): A285. https://doi.org/10.1121/10.0008311</t>
  </si>
  <si>
    <t>Mordy et al., 2017</t>
  </si>
  <si>
    <t>Mordy, Calvin W., et al. "Advances in ecosystem research: Saildrone surveys of oceanography, fish, and marine mammals in the Bering Sea." Oceanography 30.2 (2017): 113-115.</t>
  </si>
  <si>
    <t>Mseis Towed PAM, Nighthawk III</t>
  </si>
  <si>
    <t>Moron, Juliana R., et al. "Clymene dolphin (Stenella clymene) whistles in the Southwest Atlantic Ocean." The Journal of the Acoustical Society of America 144.3 (2018): 1952-1952.</t>
  </si>
  <si>
    <t>Nachtsheim, D. A., Johnson, M., Schaffeld, T., van Neer, A., Madsen, P. T., Findlay, C. R., ... &amp; Schnitzler, J. G. (2023). Vessel noise exposures of harbour seals from the Wadden Sea. Scientific reports, 13(1), 6187.</t>
  </si>
  <si>
    <t>Newman, 2017</t>
  </si>
  <si>
    <t>Newman, Christian. "Ultra High Resolution Aerial Surveys in the Atlantic." Best Management Practices Workshop for Atlantic Offshore Wind Facilities and Marine Protected Species, APEM, 8 Mar. 2017. PowerPoint Slides.</t>
  </si>
  <si>
    <t>Seiche Vertical PAM, VPM01</t>
  </si>
  <si>
    <t>Norris, T. F., Oswald. J., Sousa-Lima, R. S. (2010). A Review and Inventory of Fixed
Installation Passive Acoustic Monitoring Methods and Technologies. Final report to the
International Association of Oil &amp; Gas Producers Joint Industry Programme on E&amp;P Sound and
Marine Life. Contract reference #: JIP22 08-03. 214 pp</t>
  </si>
  <si>
    <t>Nur Korkmaz et al., 2023</t>
  </si>
  <si>
    <t>Nur Korkmaz, B., Diamant, R., Danino, G., &amp; Testolin, A. (2023). Automated detection of dolphin whistles with convolutional networks and transfer learning. Frontiers in Artificial Intelligence, 6, 1099022.</t>
  </si>
  <si>
    <t>Oleson et al., 2007</t>
  </si>
  <si>
    <t xml:space="preserve">Oleson, E. M., Calambokidis, J., Burgess, W. C., McDonald, M. A., LeDuc, C. A., &amp; Hildebrand, J. A. (2007). Behavioral context of call production by eastern North Pacific blue whales. Marine Ecology progress series, 330, 269-284. </t>
  </si>
  <si>
    <t>Coastal Acoustic Buoy, CAB Guardian</t>
  </si>
  <si>
    <r>
      <t>Palmer, K. J., Tabbutt, S., Gillespie, D., Turner, J., King, P., Tollit, D., ... &amp; Wood, J. (2022). Evaluation of a coastal acoustic buoy for cetacean detections, bearing accuracy and exclusion zone monitoring. </t>
    </r>
    <r>
      <rPr>
        <i/>
        <sz val="11"/>
        <rFont val="Calibri"/>
        <family val="2"/>
        <scheme val="minor"/>
      </rPr>
      <t>Methods in Ecology and Evolution</t>
    </r>
    <r>
      <rPr>
        <sz val="11"/>
        <rFont val="Calibri"/>
        <family val="2"/>
        <scheme val="minor"/>
      </rPr>
      <t>, </t>
    </r>
    <r>
      <rPr>
        <i/>
        <sz val="11"/>
        <rFont val="Calibri"/>
        <family val="2"/>
        <scheme val="minor"/>
      </rPr>
      <t>13</t>
    </r>
    <r>
      <rPr>
        <sz val="11"/>
        <rFont val="Calibri"/>
        <family val="2"/>
        <scheme val="minor"/>
      </rPr>
      <t>(11), 2491-2502.</t>
    </r>
  </si>
  <si>
    <t>WaveGlider, SV2 and SV3; Liquid Robotics (a Boeing company), Wave Glider</t>
  </si>
  <si>
    <t>Vincent E. Premus, Philip A. Abbot, Vitaly Kmelnitsky, Charles J. Gedney, Ted A. Abbot; A wave glider-based, towed hydrophone array system for autonomous, real-time, passive acoustic marine mammal monitoring. The Journal of the Acoustical Society of America 1 September 2022; 152 (3): 1814–1828. https://doi.org/10.1121/10.0014169</t>
  </si>
  <si>
    <t>Rankin et al., 2019</t>
  </si>
  <si>
    <t xml:space="preserve">Rankin, S., Miller, B., Crance, J. L., Sakai, T., &amp; Keating, J. L. (2019). Sonobuoy acoustic data collection during cetacean surveys.   </t>
  </si>
  <si>
    <t>Redden &amp; Porskamp, 2015</t>
  </si>
  <si>
    <t>F-POD (replacing C-POD), FPOD</t>
  </si>
  <si>
    <t xml:space="preserve">Redden, A.; Porskamp, P. (2015). Assessing Marine Mammal Presence in and Near the FORCE Lease Area During Winter and Early Spring - Addressing Baseline Data Gaps and Sensor Performance (Report No. 121). Report by Acadia University.    </t>
  </si>
  <si>
    <t>Rørstadbotnen, R. A., Eidsvik, J., Bouffaut, L., Landrø, M., Potter, J., Taweesintananon, K., ... &amp; Oye, V. (2023). Simultaneous tracking of multiple whales using two fiber-optic cables in the Arctic. Frontiers in Marine Science.</t>
  </si>
  <si>
    <t>Smith, H.; Zitterbart, D.; Norris, T.; Flau, M.; Ferguson, E.; Jones, C.; Boebel, O.; Moulton, V. (2020). A field comparison of marine mammal detections via visual, acoustic, and infrared (IR) imaging methods offshore Atlantic Canada. Marine Pollution Bulletin, 154, 16.</t>
  </si>
  <si>
    <t>OceanAero - Triton, Triton
(Currently Gen 3)</t>
  </si>
  <si>
    <t>K. Snyder, N. Trenaman and J. J. Coffey, "Development and Deployment of Multi-mission Intelligent Autonomous Maritime Systems," Global Oceans 2020: Singapore – U.S. Gulf Coast, Biloxi, MS, USA, 2020, pp. 1-9, doi: 10.1109/IEEECONF38699.2020.9389351.</t>
  </si>
  <si>
    <t>Sykora-Bodie et al., 2017</t>
  </si>
  <si>
    <t>Sykora-Bodie, S.T., Bezy, V., Johnston, D.W. et al. Quantifying Nearshore Sea Turtle Densities: Applications of Unmanned Aerial Systems for Population Assessments. Sci Rep 7, 17690 (2017). https://doi.org/10.1038/s41598-017-17719-x</t>
  </si>
  <si>
    <t xml:space="preserve"> Thums et al., 2022</t>
  </si>
  <si>
    <t xml:space="preserve">
Thums, M., Ferreira, L. C., Jenner, C., Jenner, M., Harris, D., Davenport, A., ... &amp; McCauley, R. (2022). Pygmy blue whale movement, distribution and important areas in the Eastern Indian Ocean. Global Ecology and Conservation, 35, e02054.</t>
  </si>
  <si>
    <t>Tripathy et al., 2021</t>
  </si>
  <si>
    <t xml:space="preserve">Tripathy, A, Miksis-Olds, J, Lyons, AP (2021). The impact of hurricanes on the US Outer Continental Shelf underwater soundscape. In Proceedings of Meetings on Acoustics UACE (Vol. 44, No. 1, p. 070017). Acoustical Society of America. </t>
  </si>
  <si>
    <t>Triton User Guide, 2007</t>
  </si>
  <si>
    <t xml:space="preserve">Triton User Guide [Scripps Whale Acoustic Lab], cited 2007: Triton User Guide.
[Available at
Manualftp://cetus.ucsd.edu/public/Software/Triton1.64.20070724/TritonHelp.pdf]      </t>
  </si>
  <si>
    <t>Uenzelmann-Neben, 2019</t>
  </si>
  <si>
    <t>Sercel towed array, Quiet Sea</t>
  </si>
  <si>
    <t>Basin, West Georgia. "Dr. Gabriele Uenzelmann-Neben Alfred-Wegener-Institute Helmholtz-Zentrum für Polar-und Meeresforschung." Available at https://core.ac.uk/download/pdf/211612671.pdf</t>
  </si>
  <si>
    <t>Underwater Technology Symposium, 2007</t>
  </si>
  <si>
    <t xml:space="preserve">HARP </t>
  </si>
  <si>
    <t xml:space="preserve">In 2007 Symposium on Underwater Technology and Workshop on Scientific Use of Submarine Cables and Related Technologies (pp. 551-557). IEEE.   </t>
  </si>
  <si>
    <t>Sercel towed array, Quiet Sea; Toyon Whale Cam, Model WhaleCam_002 or 003 (depending on specs)</t>
  </si>
  <si>
    <t>U. Verfuss, D. Gillespie, J. Gordon, T. Marques, B. Miller, R. Plunkett, J. Theriault, D. Tollit, D. Zitterbart, P. Hubert, L. Thomas. Comparing methods suitable for monitoring marine mammals in low visibility conditions during seismic surveys. Marine Pollution Bulletin, 126 (2018), pp. 1-18, 10.1016/j.marpolbul.2017.10.034</t>
  </si>
  <si>
    <t>C-Astral, Bramor C4EYE, Bramor gEO, Bramor rTK; Maritime Robotics, Ocean Eye Moored Balloon System</t>
  </si>
  <si>
    <t>U.K. Verfuss, A.S. Aniceto, D.V. Harris, D. Gillespie, S. Fielding, G. Jiménez, P. Johnston, R.R. Sinclair, A. Sivertsen, S.A. Solbø, R. Storvold, M. Biuw, R. Wyatt A review of unmanned vehicles for the detection and monitoring of marine fauna. Mar. Pollut. Bull., 140 (2019), pp. 17-29, 10.1016/j.marpolbul.2019.01.009</t>
  </si>
  <si>
    <t>Wall et al., 2021</t>
  </si>
  <si>
    <t xml:space="preserve">Wall, CC, Haver, SM, Hatch, LT, Miksis-Olds, J, Bochenek, R, Dziak, RP, Gedamke, J (2021).  The Next Wave of Passive Acoustic Data Management: How Centralized Access Can Enhance Science. Frontiers in Marine Science, 8: 703682. doi:10.3389/fmars.2021.703682 </t>
  </si>
  <si>
    <t>Warren et al., 2018</t>
  </si>
  <si>
    <t>Warren JD, Ainslie MA, Miksis‐Olds JL, Martin B, Heaney KD (2018). ADEON Calibration and Deployment Good Practice Guide. Version 1.0. (NH): University of New Hampshire. Contract No. M16PC00003. https://doi.org/10.6084/m9.figshare.6793745.</t>
  </si>
  <si>
    <t>Watkins et al., 2004</t>
  </si>
  <si>
    <t>F-POD</t>
  </si>
  <si>
    <t>Watkins, Howie, and Rob Colley. Harbour Porpoise Phocoena phocoena Occurrence Carmarthen Bay - Gower Penninsula - Swansea Bay. December 2002-February 2004, August 2004. SWWP_REPORT_02_05.pdf.</t>
  </si>
  <si>
    <t xml:space="preserve">Wiggins, S. M., &amp; Hildebrand, J. A. (2007, April). High-frequency Acoustic Recording Package (HARP) for broad-band, long-term marine mammal monitoring. </t>
  </si>
  <si>
    <t>Wiley, D. N., Zadra, C. J., Friedlaender, A. S., Parks, S. E., Pensarosa, A., Rogan, A., ... &amp; Kerr, I. (2023). Deployment of biologging tags on free swimming large whales using uncrewed aerial systems. Royal Society Open Science, 10(4), 221376.</t>
  </si>
  <si>
    <t>Wilford et al., 2021</t>
  </si>
  <si>
    <t xml:space="preserve">Wilford, DC, Miksis-Olds, JL, Martin, SB, Howard, DR, Lowell, K, Lyons, AP, Smith, MJ (2021). Quantitative Soundscape Analysis to Understand Multidimensional Features. Frontiers in Marine Science, 8: 672336. doi:10.3389/fmars.2021.672336.
</t>
  </si>
  <si>
    <t>Willmott, Julia R. "Digital Aerial Surveys to Inform OFfshore Wind Development." Learning from the Experts Webinar Series, Normandeau Associates, Inc., 9 Jun. 2021. PowerPoint Slides.</t>
  </si>
  <si>
    <t>Yano KM, Hill MC, Oleson EM, McCullough JLK, and Henry AE. 2022. Cetacean and seabird data collected during the Mariana Archipelago Cetacean Survey (MACS), May–July 2021. U.S. Department of Commerce, NOAA Technical Memorandum NOAA-TM-NMFS-PIFSC-128, 59 p. https://doi.org/10.25923/7pbh-zq68   Marine Mammal Bioacustics Using Towed Array Systems in the Western South Atlantic Ocean</t>
  </si>
  <si>
    <t>Algorithm title/name</t>
  </si>
  <si>
    <t>data needed/used (spatial, visual, acoustic)</t>
  </si>
  <si>
    <t>region</t>
  </si>
  <si>
    <t>type of analysis (AI, deep neural network, automated detector etc...)</t>
  </si>
  <si>
    <t>real-time or post-hoc</t>
  </si>
  <si>
    <t>in development/tested/published</t>
  </si>
  <si>
    <t>What it Detects / Description</t>
  </si>
  <si>
    <t>Radar; Acoustic; ROV; Glider; Camera - RGB; Camera - Thermal</t>
  </si>
  <si>
    <t>Indicate the target measurement(s) for the technology</t>
  </si>
  <si>
    <t>Collision; Density; Species ID; Behavior; Flight parameters (height, speed, etc); Flux; Avoidance; Habitat Change; Displacement/Attraction; Noise; EMF</t>
  </si>
  <si>
    <t>Indicate secondary information collected</t>
  </si>
  <si>
    <t>Examples of this technology type</t>
  </si>
  <si>
    <t>Peer-reviewed literature where this technology type has been used</t>
  </si>
  <si>
    <t>Other references for this technology type</t>
  </si>
  <si>
    <t>Coverage</t>
  </si>
  <si>
    <t>Portion of turbine monitored</t>
  </si>
  <si>
    <t>Rotor sweep zone; Outside of array; Entire turbine</t>
  </si>
  <si>
    <t>Spatial extent (horizontal and vertical) for detection</t>
  </si>
  <si>
    <t>Can it target group size</t>
  </si>
  <si>
    <t>Can it ID species</t>
  </si>
  <si>
    <t>Does it assess macro level behavior / impacts. "Bird behavioural responses to the presence of the wind farm occurring beyond its perimeter, resulting in a redistribution of birds inside and outside the wind farm. Could also be expressed as a barrier to movement." from ORJIP report</t>
  </si>
  <si>
    <t>Does it assess meso level behavior / impacts. "Bird behavioural response within the wind farm to individual turbines, but outside the ‘micro-zone’ (e.g., within 10 m of the rotor swept zone), resulting in a redistribution of the birds within the wind farm footprint from what would occur in the absence of turbines. May also include responses resulting in a change of flight height above or below the rotor swept zone." from ORJIP report</t>
  </si>
  <si>
    <t>Does it assess micro level behavior/impacts. "Bird behavioural response within or very close to (e.g., within 10 m) the rotor swept zone, considered as the bird’s ‘last-second action’, taken to avoid collision." from ORJIP report</t>
  </si>
  <si>
    <t>What is the expected life span for technology (assuming required maintenance and data downloads)</t>
  </si>
  <si>
    <t>What is the sampling rate for the technology e.g. continuous, triggered, frequency</t>
  </si>
  <si>
    <t>Continuous; Triggered Event; Pre-defined Frequency</t>
  </si>
  <si>
    <t>Hosting / Data</t>
  </si>
  <si>
    <t>Open-Source, etc</t>
  </si>
  <si>
    <t>Open-Source; Commercially Available; Private</t>
  </si>
  <si>
    <t>Position mounted on turbine</t>
  </si>
  <si>
    <t>Is it possible to retrofit this onto existing turbines</t>
  </si>
  <si>
    <t>Limitations / Possiblities</t>
  </si>
  <si>
    <t>What is the development stage? E.g. testing, deployed, etc</t>
  </si>
  <si>
    <t>Testing; Currently Deployed; Theoretical</t>
  </si>
  <si>
    <t>Has it been installed on Fixed during any portion of construction / post-construction</t>
  </si>
  <si>
    <t>Has it been installed on Floating during any portion of construction / post-construction</t>
  </si>
  <si>
    <t>What possible analyses could be conducted with the data (cite when applicable)</t>
  </si>
  <si>
    <t xml:space="preserve">What possible improvements could be made </t>
  </si>
  <si>
    <t>Text (or Multi-Dropdown)</t>
  </si>
  <si>
    <t>Industry</t>
  </si>
  <si>
    <t>Receptor</t>
  </si>
  <si>
    <t>Stressor</t>
  </si>
  <si>
    <t>Monitoring_Hierarchy</t>
  </si>
  <si>
    <t>Developer</t>
  </si>
  <si>
    <t>Technology_Name</t>
  </si>
  <si>
    <t>Technology_Link</t>
  </si>
  <si>
    <t>Implementation_Phase</t>
  </si>
  <si>
    <t>Development_Status</t>
  </si>
  <si>
    <t>Technology_Placement_and_Integration</t>
  </si>
  <si>
    <t>Research_Status</t>
  </si>
  <si>
    <t>Research_Summary</t>
  </si>
  <si>
    <t>Last_Updated</t>
  </si>
  <si>
    <t>Land-based, Offshore</t>
  </si>
  <si>
    <t>Bats, Birds</t>
  </si>
  <si>
    <t>Attraction, Avoidance, Turbine Collision</t>
  </si>
  <si>
    <t>Normandeau Associates Inc.</t>
  </si>
  <si>
    <t>Acoustic and Thermographic Offshore Monitoring (ATOM) system</t>
  </si>
  <si>
    <t>https://www.normandeau.com/environmental-specialists-consultant-atom-technology/</t>
  </si>
  <si>
    <t>The ATOM system represents a collection of multiple sensors designed to collect information about bird and bat activity in the rotor swept zone. Each ATOM system combines four types of wildlife sensors that collect data: thermal cameras operating in stereo, a visible-light camera, acoustic detectors for birds and bats, and a VHF receiver to detect birds fitted with Motus TagsTM. Use of a combination of sensors aims to allow the system to continuously collect data in harsh environmental conditions. System status can be checked using an internet connection from a satellite modem, wifi, or ethernet port.</t>
  </si>
  <si>
    <t>Planning, Operation</t>
  </si>
  <si>
    <t>Sensors installed on turbine platforms and buoys</t>
  </si>
  <si>
    <t>Large-Scale Field Study</t>
  </si>
  <si>
    <t>Willmott et al. (2015) analysed data collected by the ATOM system over 16 months (December 2011 to March 2013) at two turbines: one in Delaware (US) and one off the coast of North Carolina (US). Thermographic, ultrasound acoustic, and audio acoustic data were collected and used to evaluate system performance.
Willmott et al. (2014) designed and deployed the ATOM system off the coast of North Carolina (US). Seabird observations with the system were compared with those expected.</t>
  </si>
  <si>
    <t>Developing an automated risk management tool to minimize bird and bat mortality at wind facilities, Acoustic Monitoring of Temporal and Spatial Abundance of Birds Near Outer Continental Shelf Structures: Synthesis Report</t>
  </si>
  <si>
    <t>Offshore</t>
  </si>
  <si>
    <t>Birds, Bats</t>
  </si>
  <si>
    <t>Turbine Collision</t>
  </si>
  <si>
    <t>Biodiversity Research Institute</t>
  </si>
  <si>
    <t>Aerofauna Collision Avoidance Monitoring System (ACAMS)</t>
  </si>
  <si>
    <t>https://www.osti.gov/servlets/purl/1423631</t>
  </si>
  <si>
    <t>The Aerofauna Collision Avoidance Monitoring System (ACAMS) aims to use two stereo-optic high definition cameras to determine the three dimensional coordinates of flying birds in the rotor swept area of a wind turbine. A near-infrared component is under development for nighttime usage. The system consists of two visual cameras and two thermal cameras in addition to software which masks stationary image components with the goal of reducing data bandwidth.</t>
  </si>
  <si>
    <t>Operation, Planning</t>
  </si>
  <si>
    <t>Cameras installed in the vicinity of a turbine or mounted on the nacelle</t>
  </si>
  <si>
    <t>Small-Scale Field Study</t>
  </si>
  <si>
    <t>Adams et al. (2017) installed ACAMS at two turbines in Maine (US) between September and December 2015 as part of a 7 phase research initiative to improve the 3-D tracking capacity of the technology.</t>
  </si>
  <si>
    <t>Stereo-Optic High Definition Imaging: A New Technology to Understand Bird and Bat Avoidance of Wind Turbines</t>
  </si>
  <si>
    <t>Marine Mammals, Fish, Marine Reptiles, Ecosystem Processes, Habitat, Hydrodynamics</t>
  </si>
  <si>
    <t>Cumulative Effects, Displacement, Habitat Alteration</t>
  </si>
  <si>
    <t>University of New Hampshire</t>
  </si>
  <si>
    <t>Atlantic Deepwater Ecosystem Observatory Network</t>
  </si>
  <si>
    <t>The Atlantic Deepwater Ecosystem Observatory Network (ADEON) is an observation network which aims to generate long-term measurements of natural and human factors active in the U.S. Mid- and South Atlantic Outer Continental Shelf to better understand the marine soundscape. The network collects data with space-based remote sensing, hydrographic sensors, and mobile platforms which are then stored on a data management system and made available to the public.</t>
  </si>
  <si>
    <t>Planning, Operation, Construction</t>
  </si>
  <si>
    <t>Data collected throughout the U.S. Mid- and South Atlantic Outer Continental Shelf using mobile platforms and remote sensing</t>
  </si>
  <si>
    <t>Popper et al. (2022) identified seven research priority areas relating to offshore wind development in the United States. ADEON is identified as an existing source of monitoring data to build upon.
Miksis-Olds et al. (2021) compared backscatter relating to fish and zooplankton observed from three nodes of ADEON which contain multi-frequency echosounder systems. Data from these sites was collected from November 2017 to December 2020 and analyzed for baseline ecosystem patterns.
Miksis-Olds et al. (2018) detail the deployment, calibration, and use recommendations for ADEON. Experimental procedures relating to mobile platform data collection are described as well.</t>
  </si>
  <si>
    <t>Offshore wind energy development: Research priorities for sound and vibration effects on fishes and aquatic invertebrates, Atlantic deepwater ecosystem observatory network: Patterns of acoustic backscatter and community structure of the U.S. Outer Continental Shelf, Atlantic Deepwater Ecosystem Observatory Network (ADEON): An Integrated System for Long-Term Monitoring of Ecological and Human Factors on the Outer Continental Shelf</t>
  </si>
  <si>
    <t>Offshore, Land-based</t>
  </si>
  <si>
    <t>EMPEKO S.A.</t>
  </si>
  <si>
    <t>B-finder</t>
  </si>
  <si>
    <t>The B-finder system aims to detect fatal collisions between birds or bats and wind turbines. A B-finder system is composed of three layers of sensors (thermal cameras) and software which detects the fall of dead or injured animals and reports the location and time of the collision.</t>
  </si>
  <si>
    <t>Operation</t>
  </si>
  <si>
    <t>Computing unit inside the turbine tower, three levels of sensors. Sensors are composed of 4-12 thermal cameras placed at three levels on turbine tower. Video cameras, LiDAR sensors and a combination of sensor technology series are available.</t>
  </si>
  <si>
    <t>Lagerveld et al. (2020) evaluated various technologies developed to detect bird and bat collisions with wind turbines.
Przybycin et al. (2019) evaluates the first prototypes of B-Finder. Freshly dead birds and plastic objects were dropped with drones or rockets. B-Finder achieved 95% efficiency at distances from 50-100m. Tests were conducted in western Poland from November 1027 - November 2019.</t>
  </si>
  <si>
    <t>Assessing fatality risk of bats at offshore wind turbines, B-Finder System: 24 Month Test Report for T-Series</t>
  </si>
  <si>
    <t>Bats</t>
  </si>
  <si>
    <t>Mitigation, Monitoring</t>
  </si>
  <si>
    <t>NRG Systems</t>
  </si>
  <si>
    <t>Bat Deterrent System</t>
  </si>
  <si>
    <t>https://www.nrgsystems.com/products/bat-deterrent-systems/detail/bat-deterrent-â€¦</t>
  </si>
  <si>
    <t>NRG Systems' Bat Deterrent System is made up of multiple Bat Deterrent Units (BDU) that emit an ultrasonic acoustic field in the same range as batsâ€™ natural calling frequencies. Each BDU is composed of six individual, solid state â€˜speakersâ€™  that create a â€˜coneâ€™ of ultrasonic noise. To accomplish full coverage of the rotor swept zone, multiple BDU are mounted on the nacelle, projecting ultrasound outward.</t>
  </si>
  <si>
    <t>Mounted on the nacelle and/or tower</t>
  </si>
  <si>
    <t>Good et al. (2022) tested the effectiveness of curtailment combined with NRG Systems' Bat Deterrent System to reduce bat fatalities at the Pilot Hill Wind and Kelly Creek Wind Farms in Illinois (US) during fall migration (between 1 August and 15 October in 2018).
Weaver et al. (2020) quantified bat fatalities at the Los Vientos III, IV, and V wind energy facilities in Texas (US) from 31 July through 30 October in 2017 and 2018, and assessed deterrent effectiveness using generalized linear mixed models.</t>
  </si>
  <si>
    <t>Curtailment and acoustic deterrents reduce bat mortality at wind farms, Ultrasonic acoustic deterrents significantly reduce bat fatalities at wind turbines</t>
  </si>
  <si>
    <t>Land-based</t>
  </si>
  <si>
    <t>EcoObs GmbH</t>
  </si>
  <si>
    <t>Batcorder</t>
  </si>
  <si>
    <t>https://ecoobs.com/products/hardware/batcorder/</t>
  </si>
  <si>
    <t>The Batcorder aims to detect and record bat calls for bat monitoring and data collection. A microphone disk inserted directly into the turbine nacelle aims to collect bat call data and distinguish bat calls from other sound sources. If the Batcorder system detects a bat call, the system is designed to autonomously record it.</t>
  </si>
  <si>
    <t>Microphone mounted in the nacelle</t>
  </si>
  <si>
    <t>There is no publicly available literature documenting this technology's testing and validation history.</t>
  </si>
  <si>
    <t>Marine Mammals, Fish, Marine Reptiles</t>
  </si>
  <si>
    <t>Mitigation</t>
  </si>
  <si>
    <t>Weyres Offshore</t>
  </si>
  <si>
    <t>Big Bubble Curtain</t>
  </si>
  <si>
    <t>http://www.weyres-offshore.de/cms/website.php?id=/gb/press.htm</t>
  </si>
  <si>
    <t>The Weyres Big Bubble Curtain aims to reduce the noise produced by pile driving in offshore wind turbine installation. The bubble curtain consists of alternating layers of water collars with bubble emitters, composite sound absorption materials, and steel plating.</t>
  </si>
  <si>
    <t>Construction</t>
  </si>
  <si>
    <t>Bubble curtain applied around the monopile during pile driving and removed after turbine construction is complete.</t>
  </si>
  <si>
    <t>Bellman et al. (2020) determined the noise reductions achieved by three commercially available pile driving noise mitigation methods through a cross-project analysis of 21 project reports produced by companies involved in offshore construction in the North Sea and Baltic Sea between 2012 and 2019.
DÃ¤hne et al. (2017) analysed the effects of construction of the DanTysk offshore wind farm (Germany) on harbour propoises from February to December of 2013 through acoustic monitoring of pile driving noise and harbour porpoise echolocation. Noise reduction was studied for the application of two types of bubble curtains.</t>
  </si>
  <si>
    <t>Underwater noise during percussive pile driving: Influencing factors on pile-driving noise and technical possibilities to comply with noise mitigation values, Bubble Curtains Attenuate Noise from Offshore Wind Farm Construction and Reduce Temporary Habitat Loss for Harbour Porpoises</t>
  </si>
  <si>
    <t>Fish, Ecosystem Processes, Habitat, Invertebrates</t>
  </si>
  <si>
    <t>Habitat Alteration</t>
  </si>
  <si>
    <t>Ecocean, Perpignan University</t>
  </si>
  <si>
    <t>BiohutÂ®</t>
  </si>
  <si>
    <t>https://www.ecocean.fr/ecological-restoration/</t>
  </si>
  <si>
    <t>Biohuts aim to provide artificial habitat and support reef development on floating offshore wind turbines by acting as a shelter and nursery area. Biohuts are composed of recyclable and recycled steel cages placed in clusters and filled with rocks or oyster shells.</t>
  </si>
  <si>
    <t>Construction, Operation</t>
  </si>
  <si>
    <t>Cages placed in clusters on turbine foundation</t>
  </si>
  <si>
    <t>Mercader et al. (2019) conducted tank experiments using Biohuts as artifical habitat to observe the relationship between juvenile survival rate and artificial habitat.
Bouchoucha et al. (2016) observed the effects of Biohut implementation on Diplodis species in marinas on the French Mediterranean coast between April and August 2013 and 2014.
Mercader et al. (2017) evaluated the ecosystem effects of 107 Biohuts installed at a large commercial port in the Northern Mediterranean between June and September 2014.</t>
  </si>
  <si>
    <t>Is artificial habitat diversity a key to restoring nurseries for juvenile coastal fish? Ex situ experiments on habitat selection and survival of juvenile seabreams, Potential use of marinas as nursery grounds by rocky fishes: insights from four Diplodus species in the Mediterranean, Small artificial habitats to enhance the nursery function for juvenile fish in a large commercial port of the Mediterranean</t>
  </si>
  <si>
    <t>UMass Amherst, Texas A &amp; M</t>
  </si>
  <si>
    <t>Biomimetic Ultrasonic Whistle</t>
  </si>
  <si>
    <t>https://www.osti.gov/biblio/1828584</t>
  </si>
  <si>
    <t>The biomimetic ultrasonic whistle borrows elements of bat and toad larynx geometry in order to produce ultrasonic sound with the intent of deterring bats from the rotor swept zone of an operation turbine. The device produces ultrasonic sound passively using the windflow over turbine blades in a range appropriate for bat deterrence.</t>
  </si>
  <si>
    <t>Whistles installed at multiple locations on turbine blades, potential for placement in vortex generators</t>
  </si>
  <si>
    <t>Laboratory</t>
  </si>
  <si>
    <t>Sievert et al. (2021) developed and tested the biomimetic whistle. The efficacy of the whistle was tested with Mexican freetailed bats and tri-colored bats in a laboratory setting.</t>
  </si>
  <si>
    <t>A Biomimetic Ultrasonic Whistle for Use as a Bat Deterrent on Wind Turbines</t>
  </si>
  <si>
    <t>Birds</t>
  </si>
  <si>
    <t>Monitoring, Mitigation</t>
  </si>
  <si>
    <t>Bioseco (BPS) Bird Protection System</t>
  </si>
  <si>
    <t>https://bioseco.com/</t>
  </si>
  <si>
    <t>The system aims to monitor bird activity in real-time around wind turbines and reduce collisions risk with the use of smart deterrent system or turbine stop.  The system is composed of independent detection and deterrence modules. Through stereovision, the system is able to estimate the bird distance, altitude and flight trajectory. Furthermore, the system is able to classify birds size (smaller/larger) and activate the deterrence or turbine stopping on selected parameters of distance, size and altitude. Bird detection efficiency at higher distances is achieved by the use of 4K cameras and advanced optics</t>
  </si>
  <si>
    <t>Gradolewski et al. (2021) developed and tested a detection and deterrence system which drew on technologies from previous works (strobing light, sound-based deterrence, artificial intelligence tracking). The system was tested in northern Poland on a land-based wind turbine between May and July of 2020. Validation tests with a fixed-wing drone equipped with GPS and verifying observations by ornithologists have been used to determine the detection efficiency</t>
  </si>
  <si>
    <t>Comprehensive Bird Preservation at Wind Farms</t>
  </si>
  <si>
    <t>https://www.zsw-bw.de/en/projects/windenergie/birdrecorder-preventing-protectedâ€¦</t>
  </si>
  <si>
    <t>BirdRecorder is a bird detection system which aims to use artificial intelligence to identify birds at risk of collision with wind turbine blades. The system consists of a wide angle high definition camera and artificial intelligence software.</t>
  </si>
  <si>
    <t>Streiffeler &amp; Bruns (2021) discussed the development of anti-collision systems which intend to reduce the frequency of bird collisions with wind turbines. BirdRecorder evaluation is ongoing at a wind farm in SchwÃ¤bische, Germany.</t>
  </si>
  <si>
    <t>Documentation of the technical discussion "Anti-collision systems for birds" - A look at the development and testing status</t>
  </si>
  <si>
    <t>Turbine Collision, Displacement</t>
  </si>
  <si>
    <t>https://swiss-birdradar.com/systems/radar-birdscan-mr1/</t>
  </si>
  <si>
    <t>BirdScan MR1 is a pulsed, vertical-looking radar system designed for long-term monitoring of birds and bats in a localized area. The system is composed of a rotating horn antenna and a conventional ship radar receiver. The system aims to detect bird height, wing flapping pattern, flight direction, and flight speed.</t>
  </si>
  <si>
    <t>Radar system in the vicinity of the wind turbine, consists of transmitter/receiver unit and computation unit.</t>
  </si>
  <si>
    <t>Nilsson et al. (2018) compared radar systems aimed at bird tracking in southern Sweden from September to November of 2015. Migration intensity, flight direction, and flight speed were evaluated.
Hill et al. (2014) reviewed the various bird detection technologies utilized for bird monitoring at the offshore wind farm alpha ventus in Germany.
Neumann et al. (2009) developed the a fixed pencil beam radar system in order to quantify the migration intensity of birds. The system was developed from ship and military radar systems modified to have greater range and distinguish between avian and non-avian echo signatures</t>
  </si>
  <si>
    <t>Field validation of radar systems for monitoring bird migration, Of birds, blades and barriers: Detecting and analysing mass migration events at alpha ventus, Development of a method for the automatic quantification of bird migration in the area of â€‹â€‹offshore wind farms and the barrier effect of the technical systems for bird migration using fast fixed beam radar</t>
  </si>
  <si>
    <t>https://swiss-birdradar.com/systems/radar-birdscan-ms1/</t>
  </si>
  <si>
    <t>The BirdRadar MS1 system aims to detect medium to large birds in the vicinity of a wind turbine to monitor bird activity and potentially prevent collisions. The system uses a fixed X-band radar with a detection range of up to 1500m depending on the target size. Data collection includes Migration Traffic Rate and bird classification for large birds.</t>
  </si>
  <si>
    <t>Radar units placed throughout wind farm with nearby controller and communications units</t>
  </si>
  <si>
    <t>Zehtindjiev et al. (2019) discuss the findings of a year-long study (2018) of the Integrated System for Protection of Birds in Kaliakra, Bulgaria. The study area included 114 wind turbines and bird activity was monitored using three different radar systems: Bird Scan MS1, Deltatrack Radar System, and Radar System Robin.
Michev et al. (2017) observed nocturnal bird migration and anthropogenic bird mortality in Northeast Bulgaria in September, 2014 using the MS1 BirdScan radar system.</t>
  </si>
  <si>
    <t>Summary of Activities and the Results of Ornithological Monitoring in the Integrated System for Protection of Birds, 2018, Relationship between the Intensity of Nocturnal Migration Measured by Radar and the Anthropogenic Mortality of Birds</t>
  </si>
  <si>
    <t>STRIX Environment and Innovation</t>
  </si>
  <si>
    <t>Birdtrack radar</t>
  </si>
  <si>
    <t>The Birdtrack radar system aims to aid in mitigating bird-turbine collisions through selective curtailment and in bird migration monitoring. The system intends to classify and extract bird tracks using radar and software which identifies bird tracks from radar data.</t>
  </si>
  <si>
    <t>Radar are placed in the vicinity of wind turbines, data is analysed with Birdtracker software</t>
  </si>
  <si>
    <t>Skov et al. (2009) evaluated bird migration levels at the Horns Rev II Offshore Wind Farm, the Horns Rev 1 Transformer Station, and BlÃ¥vands Huk from September to November of 2008 using four radar technologies. Birdtracker software was used for flight track identification. Radar data and analysis was compared to visual observations made during the same period.</t>
  </si>
  <si>
    <t>Horns Rev II Offshore Wind Farm Monitoring of Bird Migration</t>
  </si>
  <si>
    <t>BÃ¼rgerwindpark Hohenlohe GmbH</t>
  </si>
  <si>
    <t>https://birdvision.org/</t>
  </si>
  <si>
    <t>BirdVision is a camera system with accompanying machine learning software that aims to detect incoming birds and then stop the blades of the associated wind turbine before the bird enters the rotor swept area. Artificial intelligence is used to identify birds and flight paths which may lead to a collision.</t>
  </si>
  <si>
    <t>Cameras mounted between 6-30m on base of turbine tower, image processing server inside tower</t>
  </si>
  <si>
    <t>SMRU Consulting</t>
  </si>
  <si>
    <t>Coastal Acoustic Buoy for Offshore Wind (CABOW)</t>
  </si>
  <si>
    <t>The Coastal Acoustic Buoy for Offshore Wind system intends to act as real time acoustic monitoring for the detection of whales during offshore wind turbine construction. The system consists of microphones fixed to the seabed in addition to a base station which processes audio data using open source software</t>
  </si>
  <si>
    <t>Microphones fixed to the seabed and surface buoys connected to a central anchor platform.</t>
  </si>
  <si>
    <t>Palmer et al. (2021) undertook field testing and modeling for the Coastal Acoustic Buoy for Offshore Wind by using recorded right whale sounds and simulations to compare the efficacy of the COBOW system to single sensor and observation monitoring.</t>
  </si>
  <si>
    <t>Evaluation of the Coastal Acoustic Buoy for offshore wind for real time mitigation of North Atlantic right whales</t>
  </si>
  <si>
    <t>Fish, Ecosystem Processes, Habitat</t>
  </si>
  <si>
    <t>Witteven + Bos</t>
  </si>
  <si>
    <t>Cod hotel (Cotel)</t>
  </si>
  <si>
    <t>https://www.witteveenbos.com/</t>
  </si>
  <si>
    <t>A Cod Hotel is a cage-like structure attached to the foundation (typically jacket foundations) of an offshore wind turbine which intends to increase Atlantic cod biomass in an ecosystem by providing shelter and foraging area. The Cod Hotel consists of a steel gabion basket containing perforated tubes and monitoring funnels.</t>
  </si>
  <si>
    <t>Cod hotels fixed to offshore wind turbine foundation</t>
  </si>
  <si>
    <t>Hermans et al. (2020) reviewed add-on designs for ecosystem support in offshore wind development. The report provides design drawings for the Cod Hotel.
Degraer et al. (2020) discuss the effects of offshore wind farms on fish populations, particularly as they relate to the introduction of an artificial reef structure (turbine foundation).</t>
  </si>
  <si>
    <t>Nature-Inclusive Design: A Catalogue for Offshore Wind Infrastructure, Offshore Wind Farm Artificial Reefs Affect Ecosystem Structure and Functioning: A Synthesis</t>
  </si>
  <si>
    <t>Noise, Avoidance, Cumulative Effects, Displacement</t>
  </si>
  <si>
    <t>Chelonia Limited</t>
  </si>
  <si>
    <t>CPOD / FPOD</t>
  </si>
  <si>
    <t>https://www.chelonia.co.uk/fpod_home_page.htm</t>
  </si>
  <si>
    <t>CPODs and FPODs are automated passive acoustic monitoring instruments which aim to detect cetaceans by identifying the echo-locating click trains they produce. The instruments consist of a hydrophone, and ADC sampler (running at 1 million samples per second), and a real-time signal processor. The C-POD has been replaced by the more advanced F-POD</t>
  </si>
  <si>
    <t>Construction, Operation, Planning</t>
  </si>
  <si>
    <t>CPODs and FPODs are anchored to the seafloor or surface and dispersed throughout wind farm (range: 400 m - 1500 m depending on species). Data is stored on an SD card and is processed ashore with automated analysis software.</t>
  </si>
  <si>
    <t>Benhemma-Le Gall et al. (2021) observed the effects of construction on harbor porpoise occurrence at two offshore wind farms in Scotland throughout 2017 to 2019 . Harbor porpoise activity was monitored using passive acoustic monitoring (C-PODs) and calibrated noise recorders (SoundTraps and SM2Ms).
Jacobson et al. (2017) estimated the effective harbor porpoise detection area of C-POD passive acoustic monitoring sensors. Population estimates from passive acoustic sensor detection were compared against estimations made with visual observations and a Bayesian model.
Redden et al. (2015) evaluated the performance of different hydrophone technologies by surveying marine mammals in Nova Scotia, Canada from December 2013 to June 2014.</t>
  </si>
  <si>
    <t>Broad-Scale Responses of Harbor Porpoises to Pile-Driving and Vessel Activities During Offshore Windfarm Construction, Using paired visual and passive acoustic surveys to estimate passive acoustic detection parameters for harbor porpoise abundance estimates, Assessing Marine Mammal Presence in and Near the FORCE Lease Area During Winter and Early Spring - Addressing Baseline Data Gaps and Sensor Performance</t>
  </si>
  <si>
    <t>Natural Power</t>
  </si>
  <si>
    <t>Detection and Active Response Curtailment (DARC)</t>
  </si>
  <si>
    <t>https://www.naturalpower.com/us/insight/how-detection-and-active-response-curtaâ€¦</t>
  </si>
  <si>
    <t>DARC technology aims to use SCADA (supervisory control and data acquisition) data, meteorological data, and acoustic data to curtail wind turbines when bats are present within the swept area of the turbine blades. Additional factors, such as wind speed and minimum temperature, can influence DARCâ€™s automated curtailment decisions established by a predetermined set of rules.</t>
  </si>
  <si>
    <t>Mounted on the nacelle</t>
  </si>
  <si>
    <t>Natural Power conducted a validation study at Alliant Energyâ€™s 170 MW English Farms wind power plant in Iowa (US) that compared bat fatalities and energy production at 69 wind turbines under three scenarios (minimal curtailment, blanket curtailment, and DARC curtailment) between August and October 2020.</t>
  </si>
  <si>
    <t>USGS</t>
  </si>
  <si>
    <t>Dim UV Light</t>
  </si>
  <si>
    <t>https://www.usgs.gov/publications/influencing-activity-bats-dimly-lighting-windâ€¦</t>
  </si>
  <si>
    <t>Dim, flickering UV light was tested as a method of deterring bats from wind turbines. UV light arrays were mounted on turbines and thermal imaging was used to detect night flying animals.</t>
  </si>
  <si>
    <t>UV light array mounted on turbine tower</t>
  </si>
  <si>
    <t>Cryan et al. (2021) applied UV light arrays to a wind turbine in Boulder, Colorado (US) between August 2018 and October 2019 and observed night flying animal behavior using thermal imagery.
Gorresen et al. (2015) illuminated trees with UV in the habitat area of the Hawaiian hoary bat in Hawaii (US) between September of 2009 and October of 2010 in order to observe the effect of the light on bat behavior.</t>
  </si>
  <si>
    <t>Influencing Activity of Bats by Dimly Lighting Wind Turbine Surfaces with Ultraviolet Light, Dim ultraviolet light as a means of deterring activity by the Hawaiian hoary bat Lasiurus cinereus semotus</t>
  </si>
  <si>
    <t>https://dtbird.com/</t>
  </si>
  <si>
    <t>The DTBird system aims to detect birds and deter them from flying into the rotor-swept zone of an operational wind turbine. It is comprised of multiple components (high definition or thermal imaging cameras and a deterrence module), and is mounted on the turbine tower. Upon detection, the system emits warning sounds and/or stops the turbine.</t>
  </si>
  <si>
    <t>Cameras mounted on turbine tower</t>
  </si>
  <si>
    <t>Terrill et al. (2018) used fixed-wing UAVs  to evaluate the performance of the DTBird detection and deterrent-triggering systems at the Manzana Wind Power Project located in Kern County, California (US) between December 2016 and August 2017.
LitsgÃ¥rd et al. (2016) monitored bird movement to evaluate the effectiveness of the DTBird system on a wind turbine near Lundsbrunn, Sweden from July to September 2015.
Hanagasioglu et al. (2015) data collected using the DTBird and BTBat systems at the Calandawind wind turbine in Switzerland between June 2014 and October 2014. Data collected were compared to data collected by bird and bat specialists.
May et al. (2012) evaluated the capability of the DTBird system in detecting birds near the rotor swept area of a wind turbine and in studying the flight patterns of birds close to turbines in Norway. Data were collected with the DTBird system between March and September of 2012 at the SmÃ¸la wind-power plant in Norway.</t>
  </si>
  <si>
    <t>Evaluating a Commercial-Ready Technology for Raptor Detection and Deterrence at a Wind Energy Facility in California, DTBird System Pilot Installation in Sweden. Possibilities for Bird Monitoring Systems around Wind Farms. Experiences from Sweden's First DTBird Installation, Investigation of the Effectiveness of Bat and Bird Detection of the DTBat and DTBird Systems at Calandawind Turbine - Final Report, Evaluation of the DTBird Video-System at the SmÃ¸la Wind-Power Plant: Detection Capabilities for Capturing Near-Turbine Avian Behaviour</t>
  </si>
  <si>
    <t>https://www.osti.gov/biblio/1460284-eagle-take-minimization-system</t>
  </si>
  <si>
    <t>The Eagle Take Minimization System aims to detect eagles at risk of flying into the rotor-swept zone of an operational wind turbine at a far enough distance to stop the relevant turbines before collision. The system consists of X-band radar, PZT visible cameras and a Central Controller computer.</t>
  </si>
  <si>
    <t>Cameras and radars placed throughout wind farm with overlapping fields of view.</t>
  </si>
  <si>
    <t>Petr et al. (2018) discussed the development of the Eagle Take Minimization System. Prototype testing was conducted in Bedford, New Hampshire (US) using drones to simulate golden eagle flight.</t>
  </si>
  <si>
    <t>ECOncrete</t>
  </si>
  <si>
    <t>ECOncrete ECO MatsÂ®</t>
  </si>
  <si>
    <t>https://econcretetech.com/applications/offshore-applications/</t>
  </si>
  <si>
    <t>ECO Mats aim to reduce the habitat impacts of underwater cables (like those used in offshore wind operations) by facilitating biogenic buildup on mats of interlocking ECOncrete material covering such cables. The concrete mix design consists of ECOncreteÂ® Admix coupled with complex surface textures with the goal of encouraging colonization and attachment by marine epifauna.</t>
  </si>
  <si>
    <t>The ECOncrete ACBMs can be used in place of traditional ACBMs, which are typically placed on top of underwater cables or in areas where scour protection is required</t>
  </si>
  <si>
    <t>Sella et al. (2021) evaluated the structural and biological efficacy of the ECO Mat over two years from April 2017 to April 2019 in Florida (US).
Cinti (2021) compared the fish assemblage change associated with the placement of ECO Mat material and control material in Port Everglades, Florida (US).</t>
  </si>
  <si>
    <t>Design, production, and validation of the biological and structural performance of an ecologically engineered concrete block mattress: A Nature-Inclusive Design for shoreline and offshore construction, Fish Assemblages Associated with a Newly Deployed Eco-Engineered Artificial Seawall in the Intercoastal Waters of Port Everglades</t>
  </si>
  <si>
    <t>Habitat</t>
  </si>
  <si>
    <t>ECOncrete Wind Turbine Scour Protection Unit</t>
  </si>
  <si>
    <t>ECOncreteÂ® Wind Turbine Scour Protection Units are structural, interlocking, ecological concrete units gravity fed from a barge which intend to replace/complement rock armor scour protection around the base of offshore wind turbines. The ecological design of the units and interstitial spaces between them aims to create an environment that mimics optimal marine habitats, while providing the structural functionality required of armoring for scour protection.</t>
  </si>
  <si>
    <t>Placed around the base of offshore wind turbines</t>
  </si>
  <si>
    <t>These units are still in development and will be piloted for Northeast offshore infrastructure in spring 2022.</t>
  </si>
  <si>
    <t>Electronic and Geophysical Services</t>
  </si>
  <si>
    <t>EGS Bubble Curtain</t>
  </si>
  <si>
    <t>The EGS Bubble Curtain aims to reduce the propagation of sound waves during pile driving activities. The bubble curtain consists of a hose with 3 mm holes every 0.3-0.4 m anchored to the sea bottom around the pile-driving operation. Bubbles produced disrupt the propagation of sound from the construction actvities.</t>
  </si>
  <si>
    <t>Hose anchored to the sea bottom in a circle surrounding the monopile during pile driving</t>
  </si>
  <si>
    <t>Nehls et al. (2007) compared the costs and efficacy of three methods of noise reduction in pile driving: bubble curtains, modifications to the pile hammer, and pile sleeves. Bubble curtain technologies compared design, diameter, air supply, water depth, and noise reduction. The EGS Bubble Curtain was larger than other bubble curtains, with comparable noise reduction.
WÃ¼rsig et al. (2000) developed a 25m radius bubble curtain using hose with 3mm holes every 0.3-0.4m through which air was emitted at 20m^3/minute. The sound reduction produced was evaluated for curtain application around a pile driving operation in Hong Kong in April 1996. Noise reductions ranging from 5 to 20 dB were observed, with the greatest reductions in the 1 - 6 kHz frequency range.</t>
  </si>
  <si>
    <t>Assessment and Costs of Potential Engineering Solutions for the Mitigation of the Impacts of Underwater Noise Arising from the Construction of Offshore Windfarms, Development of an air bubble curtain to reduce underwater noise of percussive piling</t>
  </si>
  <si>
    <t>Menck</t>
  </si>
  <si>
    <t>Fire-Hose System</t>
  </si>
  <si>
    <t>https://www.menck.com/</t>
  </si>
  <si>
    <t>The Menck fire-hose system aims to reduce the noise generated by pile driving through use of a two-layer curtain made of inflated, vertically arranged fire-hoses. Sound attenuation occurs due to the physical disruption to sound wave propagation created by the oscillating bubbles.</t>
  </si>
  <si>
    <t>Fire-hose system applied around the monopile during construction and removed after pile driving is complete. The system is inflated once applied to the monopile.</t>
  </si>
  <si>
    <t>Wilke et al. (2012) evaluated various techniques for the reduction of noise in offshore wind turbine pile driving in a field study in LÃ¼beck Bay, Germany.</t>
  </si>
  <si>
    <t>ESRa - Evaluation of Systems for Ramming Noise Mitigation at an Offshore Test Pile</t>
  </si>
  <si>
    <t>Arup</t>
  </si>
  <si>
    <t>Gravitas Foundation</t>
  </si>
  <si>
    <t>https://www.arup.com/-/media/arup/files/publications/g/gravitas_brochure_final_â€¦</t>
  </si>
  <si>
    <t>The Gravitas Foundation is a type of gravity based foundation which aims to reduce the noise associated with monopile foundation driving. Gravity based foundation can be applied in areas of high load bearing soil and in deeper waters than monopile foundations. The Gravitas Foundation consists of a hollow conical base which is filled with a ballast material during installation thus sinking the foundation to the sea floor.</t>
  </si>
  <si>
    <t>Foundation at base of offshore wind turbine, utilizes gravity in installation</t>
  </si>
  <si>
    <t>Esteban et al. (2019) reviewed the advantages and disadvantages of available gravity based foundations in future offshore wind development.
Marmo et al. (2013) modelled the operating noise produced by offshore wind turbines with three different foundation types: steel monopile, gravity based, and jacket. The gravity based foundation considered was modelled off of the Gravitas Foundation.</t>
  </si>
  <si>
    <t>Gravity-Based Foundations in the Offshore Wind Sector, Modelling of Noise Effects of Operational Offshore Wind Turbines Including Noise Transmission Through Various Foundation Types</t>
  </si>
  <si>
    <t>OffNoise - Solutions</t>
  </si>
  <si>
    <t>Hydro-Sound-Damper System</t>
  </si>
  <si>
    <t>https://www.offnoise-solutions.com/the-hydro-sound-damper-system-hsd-system/</t>
  </si>
  <si>
    <t>The Hydro Sound Damper System intends to reduce the noise produced during pile driving in offshore wind turbine installation. It consists of layers of netting containing air filled envelopes, rubber, and polyethylene foam elements that surround the monopile and physically disrupt sound waves from pile driving.</t>
  </si>
  <si>
    <t>Hydro Sound Dampener installed around the monopile during pile driving. Netting is initially fixed to the sea bottom and then stretched to the surface due to buoyancy forces.</t>
  </si>
  <si>
    <t>Elmer et al. (2014) evaluated the noise reduction capacity of the Hydro Sound Dampener during the installation of offshore wind turbines at several locations including the London Array wind farm (Great Britain) and the Amrumbank-West wind farm (Germany) in the North Sea.</t>
  </si>
  <si>
    <t>New Hydro Sound Dampers to Reduce Piling Underwater Noise</t>
  </si>
  <si>
    <t>Norwegian Institute for Nature Research</t>
  </si>
  <si>
    <t>ID-Stat</t>
  </si>
  <si>
    <t>https://www.osti.gov/etdeweb/biblio/1023992</t>
  </si>
  <si>
    <t>ID-Stat is a monitoring system which aims to use microphones placed within turbine blades to record bird or bat collisions. The system consists of microphones and software which automatically records detected collisions.</t>
  </si>
  <si>
    <t>Microphones installed within turbine blades and accompanying software</t>
  </si>
  <si>
    <t>Delprat et al. (2011) presented the concept of the ID stat system at the Conference on Wind energy and Wildlife impacts in Norway in May 2011. A small scale study of the technology was scheduled for March 2012 at an onshore wind turbine.  
Delprat &amp; Alcuri (2011)  presented at the Conference on Wind Energy and Wildlife Impacts on the 2nd-5th of May 2011, in Trondheim, Norway.</t>
  </si>
  <si>
    <t>A Review of Methods to Monitor Collisions or Micro-Avoidance of Birds with Offshore Wind Turbines - Part 1: Review Strategic Ornithological Support Services Project, ID Stat: Innovative Technology for Assessing Wildlife Collisions with Wind Turbines</t>
  </si>
  <si>
    <t>IdentiFlight International</t>
  </si>
  <si>
    <t>https://www.identiflight.com/</t>
  </si>
  <si>
    <t>IdentiFlight aims to combine optical systems with machine vision and AI software to monitor and minimize bird collisions at wind turbines. The IdentiFlight towers operate as an autonomous system with overlapping aerial coverage for detailed viewing. Proprietary software and neural network technologies process the images to determine 3D position, velocity, trajectory, and protected species of interest.</t>
  </si>
  <si>
    <t>Autonomous towers in vicinity of wind turbine</t>
  </si>
  <si>
    <t>Aschwanden et al. (2020) monitored bird movements to assess the effectiveness of the IdentiFlight system at the Wind Energy Research Cluster South in StÃ¶tten, Germany between April and May 2020.
McClure et al. (2018) used human observation to test and compare the ability of IdentiFlight to detect, classify, and track birds at the Top of the World wind farm in Wyoming (US) from August to September 2016.
Rogers (2022) evaluated the efficacy of the Identiflight Avian Detection System at the Castle Hill Wind Farm in Tasmania from August 2020 to February 2022.</t>
  </si>
  <si>
    <t>Test of the automatic bird detection system IdentiFlight on the test field of WindForS in the context of nature conservation research, Automated monitoring for birds in flight: Proof of concept with eagles at a wind power facility, Assessment of effectiveness of the IdentiFlightÂ® avian detection system</t>
  </si>
  <si>
    <t>Attraction, Avoidance, Displacement, Turbine Collision</t>
  </si>
  <si>
    <t>PNNL</t>
  </si>
  <si>
    <t>Injectable RF Bat Tags</t>
  </si>
  <si>
    <t>https://www.pnnl.gov/sites/default/files/media/file/Fish_tagging_2019-web.pdf</t>
  </si>
  <si>
    <t>The injectible radio-frequency Bat Tags come in three different designs and aim to use a 3D tracking algorithm to track bat movement. The first design is intended for the endangered Myotis species and minimizes transmitter size and weight: 0.16 grams and 10-km detection range. The second design is intended for hoary, eastern red, and silver-haired bats and prioritizes service life while staying under 5% tag-burden guidelines: 0.4 grams and &gt;20-km detection range. The third design is intended to study potential attraction of bats to wind turbines and fine-scale movements across one or more wind farms and prioritizes detection range while keeping a reasonable size and weight: 0.6 grams and &gt;20-km detection range.</t>
  </si>
  <si>
    <t>Transmitters attached to animals, receivers located in the vicinity of the turbine</t>
  </si>
  <si>
    <t>Pilot Field Study</t>
  </si>
  <si>
    <t>Deng et al. (2021) designed a animal tracking transmitter with the goal of reducing weight and increasing transmission range. Drones were used to assess the effective range of the transmitter near Richland, Washington (US) in December 2021.
Deng et al (2019) implemented three designs of animal tracking transmitters aimed at tracking bats for applications in wind energy. Lab scale testing and algorithm validation were undertaken in 2018.</t>
  </si>
  <si>
    <t>A Frequency-Programmable Miniaturized Radio Frequency Transmitter for Animal Tracking, A Miniature Radio-Frequency Transmitter for Environmental Permitting and Mitigation of Wind Energy</t>
  </si>
  <si>
    <t>Turbine Collision, Displacement, Attraction, Avoidance</t>
  </si>
  <si>
    <t>Furuno radars, DHI (software)</t>
  </si>
  <si>
    <t>LAWR (Local Area Weather Radar)</t>
  </si>
  <si>
    <t>LAWR is a limited range X-Band radar system commonly used for meteorological observations but which has been considered as a system for detecting birds and bats in the proximity of operational wind turbines.</t>
  </si>
  <si>
    <t>Radar mounted in proximity of turbines, software to process imagery (BirdTrack, BirdWatch)</t>
  </si>
  <si>
    <t>Skov et al. (2009) utilized a LAWR system to collect data on the long-distance migration of waterbirds across Horns Rev. The monitoring system was deployed at an offshore wind farm in Denmark from September to November of 2008.</t>
  </si>
  <si>
    <t>DeTect</t>
  </si>
  <si>
    <t>Merlin Avian Radar System</t>
  </si>
  <si>
    <t>https://detect-inc.com/bird-control-radar-systems/#:~:text=MERLIN%20detect%20%2â€¦</t>
  </si>
  <si>
    <t>The MERLIN Avian Radar System is designed to use horizontal and vertical radar to determine the flight path of birds and bats with the intent of capturing flight data. The radar system can be adjusted to remain within a user-assigned perimeter. The system consists of radar hardware and bird tracking software for automatic registration of bird echos and for data collection during day and night.</t>
  </si>
  <si>
    <t>Radar system located in the vicinity of the turbine or  mounted vertically on tower</t>
  </si>
  <si>
    <t>May et al. (2017) evaluated the detection ranges of the MERLIN Avian Radar by using an unmanned aerial vehicle to simulate various flight patterns and bird sizes. The study took place off the coast of Central Norway in August 2009.
Skov et al. (2016) utilized the MERLIN Avian Radar in a study of soaring migrants and their attraction to an offshore wind farm in Denmark during the autumn raptor migration in 2010 and 2011.
Fijn et al. (2015) implemented the MERLIN Avian Radar system at the Dutch offshore wind farm Egmond aan Zee from June 2007 to May 2010 in order to study bird flight intensity in the rotor swept zone (25m-115m) over the North Sea. The Merlin system was used to observe fluxes as well as flight altitudes and paths.
Krijgsveld et al. (2011) studied the collision risks and barrier effects of birds due to the Offshore Wind farm Egmond aan Zee in the Netherlands using the MERLIN Avian Radar System between April 2007 and June 2010.</t>
  </si>
  <si>
    <t>Bird Movements at Rotor Heights Measured Continuously with Vertical Radar at a Dutch Offshore Wind Farm, Performance test and verification of an off-the-shelf automated avian radar tracking system, Patterns of migrating soaring migrants indicate attraction to marine wind farms, Effect Studies Offshore Wind Farm Egmond aan Zee - Final Report on Fluxes, Flight Altitudes and Behaviour of Flying Birds</t>
  </si>
  <si>
    <t>MUSE: Multi-Sensor bird detection</t>
  </si>
  <si>
    <t>https://www.dhigroup.com/business-applications/dhi-muse</t>
  </si>
  <si>
    <t>The Multi-Sensor bird detection system MUSE uses a combination of horizontal radar with infrared and visual cameras in order to detect and record flying birds in the proximity of a wind turbine. The system is used by an offshore wind farms in the Netherlands, United Kingdom and United States to monitor bird interactions with wind turbines.</t>
  </si>
  <si>
    <t>Horizontal radar and cameras located in the vicinity of wind turbines</t>
  </si>
  <si>
    <t>Lagerveld et al. (2020) evaluated various technologies developed to detect bird and bat collisions with wind turbines.</t>
  </si>
  <si>
    <t>Assessing fatality risk of bats at offshore wind turbines</t>
  </si>
  <si>
    <t>Van Oord Offshore Wind Projects, AdBm Technologies, and TNO (Netherlands Organization for Applied Scientific Research)</t>
  </si>
  <si>
    <t>Noise Mitigation System</t>
  </si>
  <si>
    <t>https://adbmtech.com/</t>
  </si>
  <si>
    <t>The Noise Mitigation System aims to reduce the noise produced by pile driving during offshore wind turbine installation. The system consists of Hemholtz resonators contained in a slatted system which unfolds around the monopile during deployment.</t>
  </si>
  <si>
    <t>Noise Mitigation System surrounds the monopile during pile driving. The system is unfolded in a similar fashion to venetian blinds</t>
  </si>
  <si>
    <t>Elzinga et al. (2019) tested the Noise Mitigation System at the Butendiek and Luchterduinen Offshore Wind Parks in the Netherlands in the fall of 2018.
Wochner (2019) discussed the three approaches to reducing noise from pile driving: reducing at the source, breaking the transmissions path, and noise absorption.</t>
  </si>
  <si>
    <t>Installing Offshore Wind Turbine Foundations Quieter: A Performance Overview of the First Full-Scale Demonstration of the AdBm Underwater Noise Abatement System, Pile Driving Noise Reduction Approaches</t>
  </si>
  <si>
    <t>NREL</t>
  </si>
  <si>
    <t>NREL-Stochastic Soaring Raptor Simulator</t>
  </si>
  <si>
    <t>https://github.com/NREL/SSRS</t>
  </si>
  <si>
    <t>SSRS (Stochastic Soaring Raptor Simulator) is a generalizable, probabilistic, predictive model that estimates the potential for collisions between soaring raptors (particularly golden eagles, which rely heavily on updrafts to subsidize flight) to interact with operating wind turbines, without the need for site-specific data collection. The model uses publicly available wind condition data and ground surface information, combined with energy-minimization principles to simulate thousands of eagles at turbine-scale resolution (50 m) and generate a soaring raptor density map. Model outputs may be used to inform pre-construction studies and siting decisions.</t>
  </si>
  <si>
    <t>Open source modeling tool</t>
  </si>
  <si>
    <t>Sandhu et al. (2022) simulated golden eagle flight paths using an updraft field. Model results were validated with golden eagle telemetry data from a study location containing three wind power plants in Casper, Wyoming (US) for years 2019 and 2020.</t>
  </si>
  <si>
    <t>Stochastic agent-based model for predicting turbine-scale raptor movements during updraft-subsidized directional flights</t>
  </si>
  <si>
    <t>nvisionist</t>
  </si>
  <si>
    <t>https://nvisionist.com/nvbird-wtg/</t>
  </si>
  <si>
    <t>nvbird aims to use a machine learning algorithm in collaboration with HD cameras to recognize the protected birds, analyze their flight path, and deter them with special sounds. If the incoming bird is not deterred the system is intended to stop the wind generator until the birds fly away.</t>
  </si>
  <si>
    <t>Even with blade tips on the tower</t>
  </si>
  <si>
    <t>MTC Media</t>
  </si>
  <si>
    <t>PAMGuard</t>
  </si>
  <si>
    <t>Freely available, open source PAMGuard software is designed to aid in the analysis of passive acoustic monitoring data. The software aims to detect, locate, and classify marine mammals from the sounds they produce.</t>
  </si>
  <si>
    <t>PAMGuard analyzes passive acoustic monitoring data</t>
  </si>
  <si>
    <t>Clausen et al. (2019)  examined the performance of different passive acoustic monitoring filters and detectors in varying ocean noise environments. The PAMGuard system was used to analyse harbour porpoise clicks and ambient noise data collected in the spring of 2013 and summer of 2014 in the west of Denmark.
Sarnocinska et al. (2017) observed harbor porpoises in the Danish Great and Little Belts between June and November, 2015 with C-PODS and PAMGuard. The accuracy of both methods was compared.
Keating et al. (2013) describe the beaked whale detectors and classifiers used during beaked whale surveys in Southern California (US) in the summer and fall of 2012.
Yack et al. (2009) evaluated the efficacy of using PAMGuard software (version 1.0) to detect cetaceans in marine environments by comparing manual detections to those made by PAMGuard during a SWFSC dolphin survey conducted in the eastern tropical Pacific Ocean from 20 August to 28 November, 2007.</t>
  </si>
  <si>
    <t>Noise affects porpoise click detections â€“ the magnitude of the effect depends on logger type and detection filter settings, Comparing the performance of C-PODs and SoundTrap/PAMGUARD in detecting the acoustic activity of harbor porpoises (Phocoena phocoena), Summary of pamguard beaked whale click detectors and classifiers used during the 2012 Southern California behavioral response study, Testing and validation of automated whistle and click detectors using PAMGUARD 1.0</t>
  </si>
  <si>
    <t>ARC Marine</t>
  </si>
  <si>
    <t>Reef cubeÂ®</t>
  </si>
  <si>
    <t>https://www.arcmarine.co.uk/</t>
  </si>
  <si>
    <t>Reef cubes are concrete structures which aim to provide artificial reef structure and shelter for benthic animals. Reef cubes consist of materials developed to facilitate reef establishment. Configuration depends on the target species or habitat.</t>
  </si>
  <si>
    <t>Reef cubes placed around turbine foundation</t>
  </si>
  <si>
    <t>Bureau Waardenburg (2020) conducted a survey of reef establishment techniques in the interest of enhancing ecosystem health around wind farms in the North Sea. Artificial reef structures such as reef cubes were included in the "toolbox" discussed.
Brock et al. (1989) compared the efficacy of four artificial reef structures in establishing reef habitat over 12 years off of Oahu, Hawaii (US).</t>
  </si>
  <si>
    <t>Options for biodiversity enhancement in offshore wind farms, An Analysis of the Efficacy of Four Artificial Reef Designs in Tropical Waters</t>
  </si>
  <si>
    <t>Habitat, Fish, Marine Reptiles, Ecosystem Processes</t>
  </si>
  <si>
    <t>Reef Ball Foundation</t>
  </si>
  <si>
    <t>ReefBalls</t>
  </si>
  <si>
    <t>Reef Balls are concrete structures which aim to facilitate reef growth and provide shelter for benthic animals. Reef Balls consist of materials designed to facilitate reef establishment and are typically placed in groupings to initiate reef establishment.</t>
  </si>
  <si>
    <t>Del Vita (2016) conducted hydraulic analysis of reef balls in a flume at the University of Naples.
Scyphers et al. (2015) compared the habitat value of oyster shell bags and Reef Balls along eroding coastline in Alabama (US) over the course of two years.
Langhamer et al. (2012) evaluated the state of artificial reef technology as it relates to the development of marine energy resources. Reef Balls were considered in their application around the base of marine energy infrastructure projects.
 Wilson (2007) discussed benthic habitat changes expected in the development of offshore wind turbine. Measures for improving habitat such as artificial reef structures and scour protection measures were also discussed.</t>
  </si>
  <si>
    <t>Hydraulic response of submerged breakwaters in Reef Ball modules, Ecological Value of Submerged Breakwaters for Habitat Enhancement on a Residential Scale, Artificial Reef Effect in Relation to Offshore Renewable Energy Conversion: State of the Art, Offshore Wind Farms: Their Impacts, and Potential Habitat Gains as Artificial Reefs, in Particular for Fish</t>
  </si>
  <si>
    <t>Normandeau Associates</t>
  </si>
  <si>
    <t>REMOTE BAT ACOUSTIC TECHNOLOGY (ReBATÂ®) SYSTEM</t>
  </si>
  <si>
    <t>https://www.normandeau.com/environmental-specialists-consultant-rebat-technologâ€¦</t>
  </si>
  <si>
    <t>The ReBATÂ® system uses a full-spectrum AR125 microphone (Binary Acoustic Technology, LLC) with the intent of classifying bat calls with a combination of manual expert analysis and SonoBatTM software (SonoBat, Arcata, CA) automated analysis.</t>
  </si>
  <si>
    <t>Acoustic detectors mounted on the nacelle</t>
  </si>
  <si>
    <t>Rabie et al. (2022) used ReBat as part of a Turbine Integrated Mortality Reduction (TIMR) system-curtailed turbines on 10 turbines at a wind farm in Fond Du Lac County, Wisconsin (US) in 2008-2009.
Foo et al. (2017) used Rebat on two operational wind turbines at Wolf Ridge Wind farm in the southern Great Plains (US) from July 2010 - 2011 to look at bat mortality rates and forging habits in proximity to wind farms.</t>
  </si>
  <si>
    <t>Efficacy and cost of acoustic-informed and wind speed-only turbine curtailment to reduce bat fatalities at a wind energy facility in Wisconsin, Increasing Evidence that Bats Actively Forage at Wind Turbines</t>
  </si>
  <si>
    <t>Robin Radar</t>
  </si>
  <si>
    <t>Robin Radar 3D Flex system</t>
  </si>
  <si>
    <t>https://www.robinradar.com/3d-flex-radar-system-360-degrees</t>
  </si>
  <si>
    <t>Robin Radar's 3D Flex system consists of a horizontal S-band radar, combined with a flexible Frequency Modulated Continuous Wave (FMCW) radar. The horizontal S-band radar aims to identify the presence and number of birds in time â€“ including their location, height, direction, speed and route â€“ up to 10 kilometres away. The FMCW radar has a 'scanning' mode, 'staring' mode, and 'automatic acquisition' mode. The system is designed to automatically switch turbines off and on again when the number of birds that enter a pre-set range crosses a specific threshold.</t>
  </si>
  <si>
    <t>Planning, Construction, Operation, Decommissioning</t>
  </si>
  <si>
    <t>Free standing towers located on wind farm</t>
  </si>
  <si>
    <t>Zehtindjiev &amp; Whitfield (2021) used the Robin Radar 3D Flex system at the Kaliakra Wind Farm (Bulgaria) to reduce collision risk between December 2020 and February 2021 and to test the system's ability to shut down a turbine to avoid collisions.
Niemi &amp; Tanttu (2020) used the Robin Radar 3D Flex system as part of a deep learningâ€“based automatic bird identification system that was evaluated in terms of bird detection and identification ability at the Tahkoluoto Offshore Wind Farm (Finland).</t>
  </si>
  <si>
    <t>Summary of Activates and the Results of Ornithological Monitoring in the Integrated system for Protection of Birds, 2021, Deep learningâ€“based automatic bird identification system for offshore wind farms</t>
  </si>
  <si>
    <t>Robin Radar's MAX is a single sensor system that aims to create a 3D visualisation of bird flight paths. MAX consists of a radar system including radar antenna, processing station and user interface, breakout box and interconnecting power and network cables. The system intends to capture height information for bird tracks and bird movements and display data in real-time. The system is designed to automatically switch turbines off and on again when the number of birds that enter a pre-set range crosses a specific threshold.</t>
  </si>
  <si>
    <t>Biodiv-Wind SAS</t>
  </si>
  <si>
    <t>https://www.biodiv-wind.com/</t>
  </si>
  <si>
    <t>SafeWind applies Artificial Intelligence algorithms to wildlife video-detection in order to detect birds and bats and deter them from flying into the rotor-swept zone of operational wind turbines. The deterrence system involves emitting warning sounds or shutting down the turbine.</t>
  </si>
  <si>
    <t>Computing system with detection software inside the turbine tower based on 8 high-resolution cameras (infrared and visual) detection mounted on the turbine tower</t>
  </si>
  <si>
    <t>Soni et al. (2020) evaluated the SafeWind System at Hassel Wind Park in Germany in 2018. They looked at detection range and reaction range for several species.
SalkanoviÄ‡ et al. (2020) evaluated various systems which use artificial intelligence software with the intent of predicting bird and bat turbine collisions.
Roche et al. (2017) tested the SafeWind system on a 2MW turbine in Mayenne, France during October 2016. Four cameras were installed in addition to a collision recording device. Infrared and video recordings were taken in addition to meteorological measurements. Experimentation is ongoing.</t>
  </si>
  <si>
    <t>Testing and Evaluation of "SafeWind" A Bird Protection System, Applying AI-Based Solutions to Avoid Bird Collisions at Wind Parks, SafeWind Chiro - Evaluation of the activity of chiroptera near wind turbines by video detection</t>
  </si>
  <si>
    <t>SCANTER 5000 Radar Series: Aircraft Detection Lighting System (ADLS) + Bird Monitoring</t>
  </si>
  <si>
    <t>https://www.terma.com/markets/ground/wind-farms/radar-mitigation/</t>
  </si>
  <si>
    <t>The SCANTER 5000 Radars are solid-state surveillance systems which aim to detect and separate small targets close to large targets such as wind turbines and wind farms. SCANTER is a fan beam and solid state radar which connects to a receiver. Side lobe suppression is intnded to allow the radar to detect small air targets around, between and above wind turbines up to 18 nautical miles. Turbine aviation lights can be kept off during night time to prevent light pollution and attracting birds while the radar ensures that the light is only turned on when aircraft are detected in the vicinity of the turbines</t>
  </si>
  <si>
    <t>Onshore: Free standing towers located inside or outside wind farm.
Offshore: On substation (OSS), Transition Pieces (TP) or dedicated turbine tower/mono-pile.
The SCANTER radars provide radar plots/tracks and video in ASTERIX format. SCANTER series can be integrated with SCADA systems and is WTG independent</t>
  </si>
  <si>
    <t>Skov et al. (2018) used SCANTER and LAWR radars to monitor seabird behavior at the Thanet Offshore Wind Farm (UK) between August 2014 and June 2016. In total, the SCANTER radar detected and tracked 1,205 tracks for five target species.</t>
  </si>
  <si>
    <t>ORJIP Bird Collision and Avoidance Study</t>
  </si>
  <si>
    <t>Ecosystem Processes, Habitat, Hydrodynamics</t>
  </si>
  <si>
    <t>Integral Consulting</t>
  </si>
  <si>
    <t>Sediment Erosion at Depth Flume (SEDflume)</t>
  </si>
  <si>
    <t>https://www.integral-corp.com/our-services/oceans/sedflume/</t>
  </si>
  <si>
    <t>SEDFlume is a tool that aims to provide direct measurement of the erosion properties of marine sediment by measuring erosion rates with depth and characterizing erosion properties of layered sediment. SEDflume intends to be effective for any type of marine sediments but is most designed for fine sediment and fine sandy sediment mixtures.</t>
  </si>
  <si>
    <t>Planning</t>
  </si>
  <si>
    <t>Samples are collected from the seabed, safely stored, and tested in the laboratory.</t>
  </si>
  <si>
    <t>SEDflume has been applied at over 100 sites worldwide to characterize sediment erodibility. McNeil et. al (1996) and Roberts et. al (1998) laid the groundwork for further development and applications by Integral Consulting staff. Use of SEDflume and its methods have been approved by the U.S. Environmental Protection Agency and U.S. Army Corps of Engineers to evaluate sediment mobility and inform engineering design. SEDflume has not been applied for an offshore wind development yet.</t>
  </si>
  <si>
    <t>Measurements of Erosion of Undisturbed Bottom Sediments withâ€‰Depth, Effects of Particle Size and Bulk Density on Erosion of Quartz Particles</t>
  </si>
  <si>
    <t>Bats, Ecosystem Processes</t>
  </si>
  <si>
    <t>Habitat Alteration, Noise</t>
  </si>
  <si>
    <t>SonoBat</t>
  </si>
  <si>
    <t>https://sonobat.com/</t>
  </si>
  <si>
    <t>SonoBat is bat call analysis software that aims to allow users to identify bat species and number through the detection and extraction of ball calls from audio recordings.</t>
  </si>
  <si>
    <t>Separate computer not on wind farm</t>
  </si>
  <si>
    <t>Starbuck et al. (2022) used SonoBat to monitor bat activity at 92 sites in northern Arizona (US) in summer and fall of 2016 and 2017 and analyze how land cover and topography effects bat activity.
Grider et al. (2016) used SonoBat  to monitor nightly bat activity at 6 locations in North Carolina (US) from September 2012 to August 2014 using data collected by Song Meter.</t>
  </si>
  <si>
    <t>Informing wind energy development: Land cover and topography predict occupancy for Arizona bats, Winter Activity of Coastal Plain Populations of Bat Species Affected by White-Nose Syndrome and Wind Energy Facilities</t>
  </si>
  <si>
    <t>Turbine Collision, Habitat Alteration, Displacement</t>
  </si>
  <si>
    <t>Spoor AI Bird Monitoring System</t>
  </si>
  <si>
    <t>https://spoor.ai/</t>
  </si>
  <si>
    <t>SpoorÂ´s software aims to use computer vision and AI to detect, track, and classify birds in wind farms to help developers and operators gain insights and guide mitigation measures. Spoor is intended to help developers to improve understanding of how birds behave while travelling in the vicinity of wind farms.</t>
  </si>
  <si>
    <t>Operation, Planning, Construction</t>
  </si>
  <si>
    <t>Mounted on the turbine service platform, flaoating bouys, and other wind farm infrastructure</t>
  </si>
  <si>
    <t>The Spoor AI system is currently installed at the Unitech Zefyros floating turbine test site off the coast of Norway and in the North Sea. Additionally, it has been installed at four onshore sites and will be installed on Equinor's Hywind Tampen Windfarm. Results are currently unpublished.</t>
  </si>
  <si>
    <t>Review of seabird monitoring technologies for offshore wind farms</t>
  </si>
  <si>
    <t>Wageningen University</t>
  </si>
  <si>
    <t>Thermal Stereo Vision Application</t>
  </si>
  <si>
    <t>https://library.wur.nl/WebQuery/wurpubs/fulltext/417091</t>
  </si>
  <si>
    <t>The Thermal Stereo Vision Application aims to better understand bat movements in the area surrounding an offshore wind turbine through the collection of 3D and 2D flight path data. The system consists of two thermal cameras in a stereoscopic setup in addition to ultrasonic microphones.</t>
  </si>
  <si>
    <t>Two synchronized thermal cameras in the vicinity of the turbine, three ultrasound microphones mounted on the turbine tower at varying heights</t>
  </si>
  <si>
    <t>Lagerveld et al. (2020) evaluated various technologies developed to detect bird and bat collisions with wind turbines.
Lagerveld et al. (2017) conducted a feasibility study evaluating the use of thermal cameras in a stereoscopic setup to record bat flight paths at an offshore wind turbine. The study was conducted between August and September 2016 at an offshore wind operation in Wieringermeer, the Netherlands.</t>
  </si>
  <si>
    <t>Assessing fatality risk of bats at offshore wind turbines, Bat Flight Analysis around Wind Turbines - A Feasibility Study</t>
  </si>
  <si>
    <t>https://www.pnnl.gov/available-technologies/thermaltracker-3d</t>
  </si>
  <si>
    <t>The ThermalTracker-3D system aims to evaluate the flight tracks of birds and bats around offshore wind turbines. A pair of thermal video cameras sense movement of animals and objects, day and night, and stereo-vision processing transforms the flight track into three dimensions. Real-time processing aims to reduce data storage and bandwidth requirements. For floating applications, the ThermalTracker-3D may require camera stabilization to compensate for wave motion.</t>
  </si>
  <si>
    <t>Located on ground, surface, or floating platform, looking upward at turbine blades</t>
  </si>
  <si>
    <t>Matzner et al. (2022) describe the integration of the ThermalTracker-3D  system with a wind-profiling buoy and deployment offshore in California. The system was deployed for 14 weeks between May and August 2021, collecting seabird activity data, including nocturnal activity.
Matzner et al. (2020) present a method for tracking the flight trajectories of birds and bats and creating composite images of flight trajectories with data from thermal cameras. Drones were used to assess accuracy of detections near a wind farm in Boulder, Colorado (US) during 2020.</t>
  </si>
  <si>
    <t>ThermalTracker-3D Offshore Validation Technical Report, ThermalTracker-3D: A thermal stereo vision system for quantifying bird and bat activity at offshore wind energy sites, Two-Dimensional Thermal Video Analysis of Offshore Bird and Bat Flight</t>
  </si>
  <si>
    <t>Dr. Aaron Corcoran (UC Colorado Springs) and Dr. Tyson Hedrick (Univ. North Carolina)</t>
  </si>
  <si>
    <t>https://sonarjamming.com/thrutracker/</t>
  </si>
  <si>
    <t>ThruTracker is a software platform developed for video-based automated animal tracking. The software aims to use time synchronized video from two or more cameras to detect moving objects (such as birds, bats, or insects) within a stationary background. The system can be used for 2 dimensional analysis with a single video feed.</t>
  </si>
  <si>
    <t>Software platform, requires time-synchronized video feeds</t>
  </si>
  <si>
    <t>Jaffe et al. (2022) compared methods of conducting population surveys by using traditional techniques (visual counting) and novel ones (passive acoustic detection, drone-acquired thermal imagery). ThruTracker software was used to partially automate the visual counting method.
Corcoran et al. (2021) discussed ThruTracker algorithms, development, and testing. Two case studies using ThruTracker software are presented. One study involved counting bats in North Carolina (US) in August of 2020 with the software using thermal imaging as a video feed. The other case study evaluated the spatial accuracy obtained from using a wind turbine as a calibration object.</t>
  </si>
  <si>
    <t>Evaluating Bat Roost Abundance: A Comparison of Drone-Acquired Thermal Imagery and Acoustic Recordings with Visual Observers, ThruTracker: Open-Source Software for 2-D and 3-D Animal Video Tracking</t>
  </si>
  <si>
    <t>TopWind</t>
  </si>
  <si>
    <t>TopWind Bat Protection System (BPS)</t>
  </si>
  <si>
    <t>https://topwind-systems.nl/en/systems/systems/bat_prevention_system/</t>
  </si>
  <si>
    <t>An ultrasound microphone is installed in the nacelle base near the rotor, and at tip-low for larger turbines. The Bat Protection System has a detection range of 45 meters, and can inform automated start/stop functions as informed curtailment or activity-based informed curtailment.</t>
  </si>
  <si>
    <t>One microphone in the nacelle and an additional microphone at tip-low for towers over 120 meters</t>
  </si>
  <si>
    <t>EPRI, Normandeau Associates Inc</t>
  </si>
  <si>
    <t>Turbine Integrated Mortality Reduction (TIMR)</t>
  </si>
  <si>
    <t>https://www.normandeau.com/environmental-specialists-consultant-timr-technology/</t>
  </si>
  <si>
    <t>Turbine Integrated Mortality Reduction (TIMR) is a detection-based curtailment system which aims to reduce bat-turbine collisions and economic losses to curtailment. The TIMR system is composed of sound detection hardware (ReBATÂ®) and software (TIMR server) which uses acoustic and meteorological data to calculate the risk of bat collisions. The TIMR smart curtailment system is an alternative to blanket curtailment as it only curtails when bat echolocation calls are detected.</t>
  </si>
  <si>
    <t>Two acoustic microphones mounted on the nacelle and a server at the plant operating center</t>
  </si>
  <si>
    <t>EPRI (2021) modeled wind variables, curtailment thresholds, and bat activity patterns to analyze the possible influences of various curtailment strategies on wind energy production at six wind energy facilities in Alberta, Canada.
Hayes et al. (2019) compared the reduction in bat fatalities associated with the implementation of the TIMR system at a wind energy facility in Wisconsin (US) in 2015 to the reduction measured using blanket curtailment strategies at other sites in North America and Europe.</t>
  </si>
  <si>
    <t>Simulating Wind Energy Production Effects from Detection-based Smart Curtailment Bat Strategies for Alberta Wind Facilities, A smart curtailment approach for reducing bat fatalities and curtailment time at wind energy facilities</t>
  </si>
  <si>
    <t>Iowa State University</t>
  </si>
  <si>
    <t>Ultrasonic Blade-mounted Deterrent</t>
  </si>
  <si>
    <t>https://rewi.org/wp-content/uploads/2021/11/AWWI-Bat-Deterrence-Webinar_Sharma_â€¦</t>
  </si>
  <si>
    <t>The Ultrasonic Blade-mounted Deterrent is an adaptation of the dog whistle which generates high-intensity ultrasonic sound with the aim of deterring bats from flying into the rotor swept zone of an operational wind turbine. The deterrent operates passively using air traveling over the turbine blades on which it is mounted.</t>
  </si>
  <si>
    <t>Deterrent mounted on blades</t>
  </si>
  <si>
    <t>Sharma (2021) tested the ultrasonic whistle concept at varying air pressures and whistle frequencies at Iowa State University (US).
Zeng et al. (2021) analysed the mechanisms and frequency of an ultrasound whistle at three pressure regimes.</t>
  </si>
  <si>
    <t>Passive Ultrasonic Deterrents to Reduce Bat Mortality in Wind Farms, Experimental and numerical aeroacoustic analysis of an ultrasound whistle</t>
  </si>
  <si>
    <t>General Electric</t>
  </si>
  <si>
    <t>Ultrasonic Nacelle-mounted Deterrent</t>
  </si>
  <si>
    <t>https://tethys.pnnl.gov/sites/default/files/publications/Kinzie-Rominger-2018.pâ€¦</t>
  </si>
  <si>
    <t>The GE ultrasonic deterrent system aims to reduce the number of bats from flying into the rotor swept zone of an operational wind turbine by producing broad-band sound in a frequency audible to most bat species (30-100 kHz). Compressed air moving through ultrasonic nozzles positioned on the tower of a wind turbine generates the ultrasonic deterrent sound.</t>
  </si>
  <si>
    <t>Ultrasonic jets are mounted to the wind turbine tower with air compressors located inside the tower on the service platforms.</t>
  </si>
  <si>
    <t>Romano et al. (2019) conducted a randomized block experiment at a wind farm in Illinois (US) during the autumn bat migration between 2014 and 2016 to evaluate the efficacy of the GE Ultrasonic bat deterrence system in preventing bat fatalities due to turbine collisions. 
Kinzie et al. (2018) aimed to increase the efficacy of the GE 4-nozzle continuous ultrasonic system by 50%. The redesigned deterrent system includes a 6 nozzle system with a pulsing signal. Alterations were evaluated using acoustic and video recordings and 3D bat path visualization at wind farms in Texas and Illinois (US) from August to September of 2015.</t>
  </si>
  <si>
    <t>Evaluation of an Acoustic Deterrent to Reduce Bat Mortalities at an Illinois Wind Farm, Ultrasonic Bat Deterrent Technology</t>
  </si>
  <si>
    <t>Institut fÃ¼r Angewandte Ã–kologie (IfAÃ–)</t>
  </si>
  <si>
    <t>The Visual Automatic Recording System (VARS) is a camera-based system developed for the detection of flying birds in the rotor-swept zone of offshore wind turbines. The system consists of two motion-controlled infrared cameras which intend to automatically record flying birds and a software system to detect birds and process imagery.</t>
  </si>
  <si>
    <t>Hill et al. (2014) deployed VARS in the German Alpha Ventus offshore wind farm between 2010 and 2013. Variations in the distribution of flying birds were observed to determine a potential collision rate per turbine.</t>
  </si>
  <si>
    <t>Of birds, blades and barriers: Detecting and analysing mass migration events at alpha ventus</t>
  </si>
  <si>
    <t>Brogan Morton, Wildlife Imaging Systems LLC</t>
  </si>
  <si>
    <t>Wildlife Imaging Systems aims to improve wildlife monitoring and mortality assessments around operational wind turbines with  automated artificial intelligence software paired with commercially available camera systems. The concept is to use three thermal cameras to monitor the airspace around the wind turbine, two cameras dedicated to monitoring wildlife mortality that falls to the ground and one camera dedicated to quantifying the activity in the turbine rotor swept area. The system software was developed to count and track wildlife flight paths.</t>
  </si>
  <si>
    <t>Cameras mounted at the bottom of the turbine tower, accompanying artificial intelligence software</t>
  </si>
  <si>
    <t>Flash Technology</t>
  </si>
  <si>
    <t>Wind Turbine Obstruction Lighting</t>
  </si>
  <si>
    <t>https://www.flashtechnology.com/wind-power-lighting/</t>
  </si>
  <si>
    <t>The Wind Turbine Obstruction Lighting system employs lights of FAA Type L-864 with the intent of deterring bats and birds from flying into the rotor swept zone of an operational wind turbine. Lights are pulsed at a rate of 30FPM and positioned so as to be visible from all directions as recommended by BOEM with the goal of reducing avian collision risk.</t>
  </si>
  <si>
    <t>Per BOEM guidance: Two FAA Type L-864 mounted on opposite rear sides of the nacelle, three or more FAA Type L-810 spaced around mast</t>
  </si>
  <si>
    <t>Kerlinger et al. (2010) analysed avian collision fatality data from 30 wind farms across the United States collected after 1995 to observe the effects of various types of obstruction lighting on avian mortalities.
Gehring et al. (2009) studied the effects of various forms of obstruction lighting (flashing, non-flashing, white, red) on avian mortalities associated with communication towers in Michigan (US) from May to September of 2005.
Bureau of Ocean Energy Management (2021) guidelines for obstruction lighting implemented on offshore wind turbines. FAA Type L-864 pulsing lights at the highest point of the turbine nacelle are currently recommended for offshore wind turbines.</t>
  </si>
  <si>
    <t>Night Migrant Fatalities And Obstruction Lighting At Wind Turbines In North America, Communication Towers, Lights, and Birds: Successful Methods of Reducing the Frequency of Avian Collisions, Guidelines for Lighting and Marking of Structures Supporting Renewable Energy Development</t>
  </si>
  <si>
    <t>The Wind Turbine Sensor Unit for Monitoring of Avian &amp; Bat Collisions aims to detect the impact of an avian collision with the blades of an operational wind turbine. The sensor unit isÂ triggered on impact and is composed of accelerometers, microphones (contact and bioacoustic).Â Â Cameras (infrared and visual) installed on each blade will save a number of images beforeÂ and after the event for impact confirmation and specie recognition.</t>
  </si>
  <si>
    <t>Albertani et al. (2021) discussed the development of the strike detection system. The visual deterrent was tested with wild eagles in Oregon (US) in January and February of 2020. The integrated system was evaluated at a turbine in Colorado (US) in October 2018 and July 2019, and in New Mexico in April 2019.
Hu et al. (2021) evaluated the sensitivity of the multi-sensor strike detection system at wind turbines in Tucumcari, New Mexico and Boulder, Colorado (US) using launched tennis balls.
Suryan et al. (2016) conducted individual component tests at laboratories and field sites in Corvallis and Newport, Oregon, and in Seattle and Sequim, Washington, as well as at the North American Wind Research and Training Center in New Mexico and the National Wind Technology Center in Colorado. A fully integrated system was tested at the National Wind Technology Center in October 2014 and April 2015.</t>
  </si>
  <si>
    <t>Final Technical Report: A Heterogeneous System for Eagle Detection, Deterrent, and Wildlife Collision Detection for Wind Turbines, Wind Turbine Sensor Array for Monitoring Avian and Bat Collisions, A Synchronized Sensor Array for Remote Monitoring of Avian and Bat Interactions with Offshore Renewable Energy Facilities</t>
  </si>
  <si>
    <t>TNO (Netherlands Organisation for Applied Scientific Research)</t>
  </si>
  <si>
    <t>https://tethys.pnnl.gov/publications/wt-bird-low-cost-solution-detecting-bird-câ€¦</t>
  </si>
  <si>
    <t>WT-Bird is a collision detection system which intends to detect and record avian collisions with wind turbine blades. The system uses sound processing software and microphones in the turbine blades with the intent of identifying collisions. Video recordings of identified collisions are stored for analysis.</t>
  </si>
  <si>
    <t>Placed around the base of offshore wind infrastructure</t>
  </si>
  <si>
    <t>Wiggelinkhuizen et al. (2006) tested the capacity of the WT-Bird system for detecting bird collisions with 50 gram bird dummies to simulate the bird species found in the coastal Netherlands. The authors also discuss the functionality of the prototype system.
Verhoef et al. (2004) discuss the development and testing of the WT-Bird system as well as the unresolved challenges at the end of the project. The WT-Bird system was tested with tennis balls at a 500KW turbine near Rotterdam, the Netherlands in 2004.</t>
  </si>
  <si>
    <t>Bird collision monitoring system for multi megawatt wind turbines WT-Bird: Summary of prototype development and testing, WT-Bird: A Low Cost Solution for Detecting Bird Collisions</t>
  </si>
  <si>
    <t>Submitted with cover page January, 2024</t>
  </si>
  <si>
    <t>Tested but not for OSW; Tested for OSW; Tested for OSW and Marine Hydrokinetics (MHK); Used for OSW; UNK</t>
  </si>
  <si>
    <t>Current development stage: implemented, tested but not for OSW, tested for OSW, tested for OSW and marine hydrokinetics (MHK), used for OSW, UNK</t>
  </si>
  <si>
    <t>What is the development stage? Implemented: "technology has been commerically implemented." Tested but not for OSW: "technology has been tested in other contexts than OSW." Tested for OSW: "technology has been tested in an OSW context." Tested for OSW and Marine Hydrokinetics (MHK): "technology has been tested in both OSW and wave, tidal, or other marine hydrokinetic energy context." Used for OSW: "technology has been implemented in OSW context." UNK: "It is unknown whether the technology has been tested or implmented for OSW or MHK."</t>
  </si>
  <si>
    <t>Implemented: Technology has been commerically implemented</t>
  </si>
  <si>
    <t>Tested but not for OSW: Technology has been tested in other contexts than OSW.</t>
  </si>
  <si>
    <t>Tested for OSW: Technology has been tested in an OSW context.</t>
  </si>
  <si>
    <t>Tested for OSW and Marine Hydrokinetics (MHK): Technology has been tested in both OSW and wave, tidal, or other marine hydrokinetic energy context</t>
  </si>
  <si>
    <t>Used for OSW: Technology has been implemented in OSW context</t>
  </si>
  <si>
    <t xml:space="preserve"> UNK: It is unknown whether the technology has been tested or implmented for OSW or MHK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</si>
</sst>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32"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font>
    <font>
      <i/>
      <sz val="11"/>
      <color theme="1"/>
      <name val="Calibri"/>
      <family val="2"/>
      <scheme val="minor"/>
    </font>
    <font>
      <sz val="11"/>
      <color rgb="FF000000"/>
      <name val="Calibri"/>
      <family val="2"/>
      <scheme val="minor"/>
    </font>
    <font>
      <sz val="9"/>
      <color rgb="FF333333"/>
      <name val="Segoe UI"/>
      <family val="2"/>
    </font>
    <font>
      <sz val="11"/>
      <color rgb="FFFF0000"/>
      <name val="Calibri"/>
      <family val="2"/>
      <scheme val="minor"/>
    </font>
    <font>
      <sz val="11"/>
      <color rgb="FF444444"/>
      <name val="Calibri"/>
      <family val="2"/>
      <charset val="1"/>
    </font>
    <font>
      <sz val="11"/>
      <color rgb="FFFF0000"/>
      <name val="Calibri"/>
      <family val="2"/>
    </font>
    <font>
      <u/>
      <sz val="11"/>
      <color theme="10"/>
      <name val="Calibri"/>
      <family val="2"/>
      <scheme val="minor"/>
    </font>
    <font>
      <sz val="9"/>
      <color indexed="81"/>
      <name val="Tahoma"/>
      <family val="2"/>
    </font>
    <font>
      <b/>
      <sz val="9"/>
      <color indexed="81"/>
      <name val="Tahoma"/>
      <family val="2"/>
    </font>
    <font>
      <sz val="11"/>
      <name val="Calibri"/>
      <family val="2"/>
      <scheme val="minor"/>
    </font>
    <font>
      <u/>
      <sz val="11"/>
      <name val="Calibri"/>
      <family val="2"/>
      <scheme val="minor"/>
    </font>
    <font>
      <sz val="11"/>
      <name val="Open Sans"/>
      <family val="2"/>
    </font>
    <font>
      <sz val="11"/>
      <name val="Calibri"/>
      <family val="2"/>
    </font>
    <font>
      <sz val="9"/>
      <name val="Segoe UI"/>
      <family val="2"/>
    </font>
    <font>
      <i/>
      <sz val="11"/>
      <name val="Calibri"/>
      <family val="2"/>
      <scheme val="minor"/>
    </font>
    <font>
      <b/>
      <sz val="11"/>
      <color theme="1"/>
      <name val="Calibri"/>
      <family val="2"/>
    </font>
    <font>
      <b/>
      <sz val="11"/>
      <name val="Calibri"/>
      <family val="2"/>
      <scheme val="minor"/>
    </font>
    <font>
      <b/>
      <sz val="12"/>
      <color theme="1"/>
      <name val="Calibri"/>
      <family val="2"/>
      <scheme val="minor"/>
    </font>
    <font>
      <sz val="12"/>
      <color theme="1"/>
      <name val="Calibri"/>
      <family val="2"/>
      <scheme val="minor"/>
    </font>
    <font>
      <sz val="9.9"/>
      <name val="Calibri"/>
      <family val="2"/>
    </font>
    <font>
      <b/>
      <sz val="11"/>
      <color rgb="FF000000"/>
      <name val="Calibri"/>
      <family val="2"/>
    </font>
    <font>
      <b/>
      <i/>
      <sz val="12"/>
      <color theme="1"/>
      <name val="Calibri"/>
      <family val="2"/>
      <scheme val="minor"/>
    </font>
    <font>
      <i/>
      <sz val="11"/>
      <name val="Open Sans"/>
      <family val="2"/>
    </font>
    <font>
      <b/>
      <i/>
      <sz val="10"/>
      <color rgb="FF000000"/>
      <name val="Arial"/>
      <family val="2"/>
    </font>
    <font>
      <sz val="11"/>
      <color rgb="FF000000"/>
      <name val="Arial"/>
      <family val="2"/>
    </font>
    <font>
      <b/>
      <sz val="11"/>
      <color rgb="FF000000"/>
      <name val="Arial"/>
      <family val="2"/>
    </font>
    <font>
      <sz val="10"/>
      <color rgb="FF000000"/>
      <name val="Arial"/>
      <family val="2"/>
    </font>
    <font>
      <sz val="9"/>
      <color rgb="FF000000"/>
      <name val="Arial"/>
      <family val="2"/>
    </font>
  </fonts>
  <fills count="18">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E7E6E6"/>
        <bgColor indexed="64"/>
      </patternFill>
    </fill>
    <fill>
      <patternFill patternType="solid">
        <fgColor rgb="FFFCE4D6"/>
        <bgColor indexed="64"/>
      </patternFill>
    </fill>
    <fill>
      <patternFill patternType="solid">
        <fgColor rgb="FFF2F2F2"/>
        <bgColor indexed="64"/>
      </patternFill>
    </fill>
    <fill>
      <patternFill patternType="solid">
        <fgColor rgb="FFEDEDED"/>
        <bgColor indexed="64"/>
      </patternFill>
    </fill>
    <fill>
      <patternFill patternType="solid">
        <fgColor rgb="FFFFE699"/>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59999389629810485"/>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rgb="FF000000"/>
      </left>
      <right style="thin">
        <color rgb="FF000000"/>
      </right>
      <top style="thin">
        <color rgb="FF000000"/>
      </top>
      <bottom style="thin">
        <color rgb="FF000000"/>
      </bottom>
      <diagonal/>
    </border>
    <border>
      <left style="thin">
        <color theme="0" tint="-0.34998626667073579"/>
      </left>
      <right style="thin">
        <color theme="0" tint="-0.34998626667073579"/>
      </right>
      <top/>
      <bottom style="thin">
        <color theme="0" tint="-0.34998626667073579"/>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rgb="FF000000"/>
      </top>
      <bottom/>
      <diagonal/>
    </border>
    <border>
      <left style="thin">
        <color indexed="64"/>
      </left>
      <right/>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65">
    <xf numFmtId="0" fontId="0" fillId="0" borderId="0" xfId="0"/>
    <xf numFmtId="0" fontId="0" fillId="0" borderId="0" xfId="0" applyAlignment="1">
      <alignment horizontal="center" vertical="center" wrapText="1"/>
    </xf>
    <xf numFmtId="0" fontId="0" fillId="0" borderId="0" xfId="0" applyAlignment="1">
      <alignment wrapText="1"/>
    </xf>
    <xf numFmtId="164" fontId="0" fillId="0" borderId="0" xfId="0" applyNumberFormat="1"/>
    <xf numFmtId="1" fontId="0" fillId="0" borderId="0" xfId="0" applyNumberFormat="1"/>
    <xf numFmtId="0" fontId="1" fillId="2" borderId="1" xfId="0" applyFont="1" applyFill="1" applyBorder="1"/>
    <xf numFmtId="0" fontId="1" fillId="2" borderId="1" xfId="0" applyFont="1" applyFill="1" applyBorder="1" applyAlignment="1">
      <alignment wrapText="1"/>
    </xf>
    <xf numFmtId="0" fontId="0" fillId="4" borderId="1" xfId="0" applyFill="1" applyBorder="1"/>
    <xf numFmtId="0" fontId="0" fillId="4" borderId="1" xfId="0" applyFill="1" applyBorder="1" applyAlignment="1">
      <alignment wrapText="1"/>
    </xf>
    <xf numFmtId="0" fontId="0" fillId="3" borderId="1" xfId="0" applyFill="1" applyBorder="1"/>
    <xf numFmtId="0" fontId="0" fillId="3" borderId="1" xfId="0" applyFill="1" applyBorder="1" applyAlignment="1">
      <alignment wrapText="1"/>
    </xf>
    <xf numFmtId="0" fontId="1" fillId="2" borderId="2" xfId="0" applyFont="1" applyFill="1" applyBorder="1"/>
    <xf numFmtId="0" fontId="2" fillId="0" borderId="0" xfId="0" applyFont="1" applyAlignment="1">
      <alignment wrapText="1"/>
    </xf>
    <xf numFmtId="0" fontId="0" fillId="0" borderId="0" xfId="0" applyAlignment="1">
      <alignment horizontal="center" wrapText="1"/>
    </xf>
    <xf numFmtId="0" fontId="2" fillId="0" borderId="0" xfId="0" applyFont="1" applyAlignment="1">
      <alignment horizontal="center" wrapText="1"/>
    </xf>
    <xf numFmtId="0" fontId="4" fillId="0" borderId="0" xfId="0" applyFont="1"/>
    <xf numFmtId="0" fontId="0" fillId="5" borderId="0" xfId="0" applyFill="1"/>
    <xf numFmtId="0" fontId="6" fillId="5" borderId="0" xfId="0" applyFont="1" applyFill="1"/>
    <xf numFmtId="0" fontId="0" fillId="7" borderId="0" xfId="0" applyFill="1" applyAlignment="1">
      <alignment wrapText="1"/>
    </xf>
    <xf numFmtId="0" fontId="0" fillId="8" borderId="0" xfId="0" applyFill="1" applyAlignment="1">
      <alignment wrapText="1"/>
    </xf>
    <xf numFmtId="0" fontId="7" fillId="0" borderId="0" xfId="0" applyFont="1"/>
    <xf numFmtId="0" fontId="1" fillId="2" borderId="3" xfId="0" applyFont="1" applyFill="1" applyBorder="1"/>
    <xf numFmtId="0" fontId="1" fillId="2" borderId="3" xfId="0" applyFont="1" applyFill="1" applyBorder="1" applyAlignment="1">
      <alignment wrapText="1"/>
    </xf>
    <xf numFmtId="0" fontId="0" fillId="0" borderId="3" xfId="0" applyBorder="1"/>
    <xf numFmtId="0" fontId="0" fillId="6" borderId="3" xfId="0" applyFill="1" applyBorder="1"/>
    <xf numFmtId="0" fontId="0" fillId="0" borderId="3" xfId="0" applyBorder="1" applyAlignment="1">
      <alignment wrapText="1"/>
    </xf>
    <xf numFmtId="0" fontId="0" fillId="7" borderId="3" xfId="0" applyFill="1" applyBorder="1"/>
    <xf numFmtId="0" fontId="0" fillId="0" borderId="4" xfId="0" applyBorder="1"/>
    <xf numFmtId="0" fontId="0" fillId="0" borderId="5" xfId="0" applyBorder="1"/>
    <xf numFmtId="0" fontId="0" fillId="6" borderId="9" xfId="0" applyFill="1" applyBorder="1"/>
    <xf numFmtId="0" fontId="0" fillId="6" borderId="11" xfId="0" applyFill="1" applyBorder="1"/>
    <xf numFmtId="0" fontId="0" fillId="7" borderId="7" xfId="0" applyFill="1" applyBorder="1"/>
    <xf numFmtId="0" fontId="0" fillId="7" borderId="8" xfId="0" applyFill="1" applyBorder="1"/>
    <xf numFmtId="0" fontId="0" fillId="7" borderId="6" xfId="0" applyFill="1" applyBorder="1"/>
    <xf numFmtId="0" fontId="1" fillId="2" borderId="6" xfId="0" applyFont="1" applyFill="1" applyBorder="1" applyAlignment="1">
      <alignment wrapText="1"/>
    </xf>
    <xf numFmtId="0" fontId="0" fillId="0" borderId="6" xfId="0" applyBorder="1" applyAlignment="1">
      <alignment wrapText="1"/>
    </xf>
    <xf numFmtId="0" fontId="7" fillId="0" borderId="0" xfId="0" applyFont="1" applyAlignment="1">
      <alignment wrapText="1"/>
    </xf>
    <xf numFmtId="0" fontId="7" fillId="0" borderId="7" xfId="0" applyFont="1" applyBorder="1" applyAlignment="1">
      <alignment wrapText="1"/>
    </xf>
    <xf numFmtId="0" fontId="0" fillId="0" borderId="10" xfId="0" applyBorder="1" applyAlignment="1">
      <alignment wrapText="1"/>
    </xf>
    <xf numFmtId="0" fontId="0" fillId="0" borderId="7" xfId="0" applyBorder="1" applyAlignment="1">
      <alignment wrapText="1"/>
    </xf>
    <xf numFmtId="0" fontId="0" fillId="0" borderId="12" xfId="0" applyBorder="1" applyAlignment="1">
      <alignment wrapText="1"/>
    </xf>
    <xf numFmtId="0" fontId="0" fillId="9" borderId="3" xfId="0" applyFill="1" applyBorder="1"/>
    <xf numFmtId="0" fontId="0" fillId="9" borderId="7" xfId="0" applyFill="1" applyBorder="1"/>
    <xf numFmtId="0" fontId="0" fillId="6" borderId="6" xfId="0" applyFill="1" applyBorder="1"/>
    <xf numFmtId="0" fontId="5" fillId="0" borderId="0" xfId="0" applyFont="1"/>
    <xf numFmtId="0" fontId="0" fillId="0" borderId="0" xfId="0" applyAlignment="1">
      <alignment horizontal="center" vertical="center"/>
    </xf>
    <xf numFmtId="0" fontId="3" fillId="0" borderId="0" xfId="0" applyFont="1" applyAlignment="1">
      <alignment horizontal="center" vertical="center" wrapText="1"/>
    </xf>
    <xf numFmtId="0" fontId="0" fillId="10" borderId="0" xfId="0" applyFill="1" applyAlignment="1">
      <alignment horizontal="center" vertical="center" wrapText="1"/>
    </xf>
    <xf numFmtId="0" fontId="0" fillId="10" borderId="0" xfId="0" applyFill="1" applyAlignment="1">
      <alignment horizontal="center" vertical="center"/>
    </xf>
    <xf numFmtId="0" fontId="3" fillId="10" borderId="0" xfId="0" applyFont="1" applyFill="1" applyAlignment="1">
      <alignment horizontal="center" vertical="center" wrapText="1"/>
    </xf>
    <xf numFmtId="0" fontId="5" fillId="0" borderId="3" xfId="0" applyFont="1" applyBorder="1" applyAlignment="1">
      <alignment wrapText="1"/>
    </xf>
    <xf numFmtId="0" fontId="1" fillId="0" borderId="0" xfId="0" applyFont="1"/>
    <xf numFmtId="0" fontId="0" fillId="8" borderId="3" xfId="0" applyFill="1" applyBorder="1" applyAlignment="1">
      <alignment wrapText="1"/>
    </xf>
    <xf numFmtId="1" fontId="0" fillId="0" borderId="3" xfId="0" applyNumberFormat="1" applyBorder="1" applyAlignment="1">
      <alignment wrapText="1"/>
    </xf>
    <xf numFmtId="0" fontId="9" fillId="0" borderId="0" xfId="0" applyFont="1" applyAlignment="1">
      <alignment wrapText="1"/>
    </xf>
    <xf numFmtId="0" fontId="2" fillId="0" borderId="0" xfId="0" applyFont="1"/>
    <xf numFmtId="0" fontId="0" fillId="11" borderId="3" xfId="0" applyFill="1" applyBorder="1"/>
    <xf numFmtId="0" fontId="13" fillId="0" borderId="0" xfId="0" applyFont="1"/>
    <xf numFmtId="0" fontId="7" fillId="11" borderId="0" xfId="0" applyFont="1" applyFill="1"/>
    <xf numFmtId="0" fontId="0" fillId="0" borderId="14" xfId="0" applyBorder="1" applyAlignment="1">
      <alignment wrapText="1"/>
    </xf>
    <xf numFmtId="0" fontId="0" fillId="0" borderId="13" xfId="0" applyBorder="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1" fontId="0" fillId="0" borderId="0" xfId="0" applyNumberFormat="1" applyAlignment="1">
      <alignment wrapText="1"/>
    </xf>
    <xf numFmtId="0" fontId="0" fillId="12" borderId="0" xfId="0" applyFill="1" applyAlignment="1">
      <alignment wrapText="1"/>
    </xf>
    <xf numFmtId="0" fontId="0" fillId="0" borderId="13" xfId="0" applyBorder="1" applyAlignment="1">
      <alignment wrapText="1"/>
    </xf>
    <xf numFmtId="0" fontId="16" fillId="0" borderId="0" xfId="0" applyFont="1" applyAlignment="1">
      <alignment wrapText="1"/>
    </xf>
    <xf numFmtId="1" fontId="13" fillId="0" borderId="0" xfId="0" applyNumberFormat="1" applyFont="1"/>
    <xf numFmtId="164" fontId="13" fillId="0" borderId="0" xfId="0" applyNumberFormat="1" applyFont="1"/>
    <xf numFmtId="0" fontId="17" fillId="0" borderId="0" xfId="0" applyFont="1"/>
    <xf numFmtId="0" fontId="18" fillId="0" borderId="0" xfId="0" applyFont="1"/>
    <xf numFmtId="0" fontId="1" fillId="0" borderId="0" xfId="0" applyFont="1" applyAlignment="1">
      <alignment horizontal="center" vertical="center"/>
    </xf>
    <xf numFmtId="0" fontId="19" fillId="0" borderId="0" xfId="0" applyFont="1" applyAlignment="1">
      <alignment horizontal="center" vertical="center" wrapText="1"/>
    </xf>
    <xf numFmtId="0" fontId="13" fillId="8" borderId="0" xfId="0" applyFont="1" applyFill="1" applyAlignment="1">
      <alignment wrapText="1"/>
    </xf>
    <xf numFmtId="0" fontId="20" fillId="0" borderId="0" xfId="0" applyFont="1" applyAlignment="1">
      <alignment wrapText="1"/>
    </xf>
    <xf numFmtId="0" fontId="13" fillId="0" borderId="0" xfId="0" applyFont="1" applyAlignment="1">
      <alignment wrapText="1"/>
    </xf>
    <xf numFmtId="0" fontId="13" fillId="3" borderId="0" xfId="0" applyFont="1" applyFill="1" applyAlignment="1">
      <alignment wrapText="1"/>
    </xf>
    <xf numFmtId="0" fontId="13" fillId="7" borderId="0" xfId="0" applyFont="1" applyFill="1" applyAlignment="1">
      <alignment wrapText="1"/>
    </xf>
    <xf numFmtId="0" fontId="13" fillId="11" borderId="0" xfId="0" applyFont="1" applyFill="1" applyAlignment="1">
      <alignment wrapText="1"/>
    </xf>
    <xf numFmtId="0" fontId="14" fillId="0" borderId="0" xfId="1" applyFont="1" applyFill="1" applyAlignment="1">
      <alignment wrapText="1"/>
    </xf>
    <xf numFmtId="0" fontId="14" fillId="0" borderId="0" xfId="1" applyFont="1" applyFill="1"/>
    <xf numFmtId="0" fontId="20" fillId="15" borderId="0" xfId="0" applyFont="1" applyFill="1" applyAlignment="1">
      <alignment wrapText="1"/>
    </xf>
    <xf numFmtId="0" fontId="14" fillId="0" borderId="0" xfId="1" applyFont="1"/>
    <xf numFmtId="0" fontId="13" fillId="14" borderId="0" xfId="0" applyFont="1" applyFill="1" applyAlignment="1">
      <alignment wrapText="1"/>
    </xf>
    <xf numFmtId="0" fontId="14" fillId="0" borderId="0" xfId="1" applyFont="1" applyAlignment="1">
      <alignment wrapText="1"/>
    </xf>
    <xf numFmtId="0" fontId="13" fillId="16" borderId="0" xfId="0" applyFont="1" applyFill="1" applyAlignment="1">
      <alignment wrapText="1"/>
    </xf>
    <xf numFmtId="0" fontId="13" fillId="0" borderId="0" xfId="1" applyFont="1" applyFill="1" applyAlignment="1">
      <alignment wrapText="1"/>
    </xf>
    <xf numFmtId="0" fontId="17" fillId="0" borderId="0" xfId="0" applyFont="1" applyAlignment="1">
      <alignment wrapText="1"/>
    </xf>
    <xf numFmtId="0" fontId="10" fillId="0" borderId="0" xfId="1" applyAlignment="1">
      <alignment wrapText="1"/>
    </xf>
    <xf numFmtId="0" fontId="10" fillId="0" borderId="0" xfId="1"/>
    <xf numFmtId="0" fontId="13" fillId="0" borderId="0" xfId="0" applyFont="1" applyAlignment="1">
      <alignment horizontal="left" wrapText="1"/>
    </xf>
    <xf numFmtId="0" fontId="0" fillId="7" borderId="15" xfId="0" applyFill="1" applyBorder="1"/>
    <xf numFmtId="0" fontId="0" fillId="0" borderId="0" xfId="0" applyAlignment="1">
      <alignment vertical="center" wrapText="1"/>
    </xf>
    <xf numFmtId="0" fontId="13" fillId="0" borderId="0" xfId="0" applyFont="1" applyAlignment="1">
      <alignment vertical="center" wrapText="1"/>
    </xf>
    <xf numFmtId="0" fontId="0" fillId="0" borderId="0" xfId="0" applyAlignment="1">
      <alignment vertical="center"/>
    </xf>
    <xf numFmtId="0" fontId="24" fillId="0" borderId="0" xfId="0" applyFont="1" applyAlignment="1">
      <alignment horizontal="center" vertical="center" wrapText="1"/>
    </xf>
    <xf numFmtId="0" fontId="1" fillId="13" borderId="13" xfId="0" quotePrefix="1" applyFont="1" applyFill="1" applyBorder="1" applyAlignment="1">
      <alignment horizontal="center" vertical="center" wrapText="1"/>
    </xf>
    <xf numFmtId="0" fontId="0" fillId="0" borderId="13" xfId="0" applyBorder="1" applyAlignment="1">
      <alignment vertical="center" wrapText="1"/>
    </xf>
    <xf numFmtId="0" fontId="0" fillId="0" borderId="13" xfId="0" applyBorder="1" applyAlignment="1">
      <alignment horizontal="left" vertical="center" wrapText="1"/>
    </xf>
    <xf numFmtId="1" fontId="0" fillId="0" borderId="13" xfId="0" applyNumberFormat="1" applyBorder="1" applyAlignment="1">
      <alignment horizontal="left" vertical="center" wrapText="1"/>
    </xf>
    <xf numFmtId="0" fontId="1" fillId="2" borderId="13" xfId="0" applyFont="1" applyFill="1" applyBorder="1"/>
    <xf numFmtId="0" fontId="1" fillId="2" borderId="13" xfId="0" applyFont="1" applyFill="1" applyBorder="1" applyAlignment="1">
      <alignment wrapText="1"/>
    </xf>
    <xf numFmtId="0" fontId="0" fillId="0" borderId="13" xfId="0" applyBorder="1" applyAlignment="1">
      <alignment vertical="center"/>
    </xf>
    <xf numFmtId="0" fontId="8" fillId="0" borderId="0" xfId="0" quotePrefix="1" applyFont="1" applyAlignment="1">
      <alignment vertical="center"/>
    </xf>
    <xf numFmtId="0" fontId="5" fillId="0" borderId="13" xfId="0" applyFont="1" applyBorder="1" applyAlignment="1">
      <alignment vertical="center" wrapText="1"/>
    </xf>
    <xf numFmtId="0" fontId="20" fillId="8" borderId="16" xfId="0" applyFont="1" applyFill="1" applyBorder="1" applyAlignment="1">
      <alignment horizontal="center" vertical="center" wrapText="1"/>
    </xf>
    <xf numFmtId="0" fontId="20" fillId="8" borderId="17"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9" borderId="13" xfId="0" applyFont="1" applyFill="1" applyBorder="1" applyAlignment="1">
      <alignment horizontal="center" vertical="center" wrapText="1"/>
    </xf>
    <xf numFmtId="0" fontId="13" fillId="0" borderId="13" xfId="0" applyFont="1" applyBorder="1" applyAlignment="1">
      <alignment vertical="center" wrapText="1"/>
    </xf>
    <xf numFmtId="0" fontId="20" fillId="0" borderId="13" xfId="0" applyFont="1" applyBorder="1" applyAlignment="1">
      <alignment vertical="center" wrapText="1"/>
    </xf>
    <xf numFmtId="6" fontId="13" fillId="0" borderId="13" xfId="0" applyNumberFormat="1" applyFont="1" applyBorder="1" applyAlignment="1">
      <alignment vertical="center" wrapText="1"/>
    </xf>
    <xf numFmtId="0" fontId="13" fillId="0" borderId="13" xfId="1" applyFont="1" applyFill="1" applyBorder="1" applyAlignment="1">
      <alignment vertical="center" wrapText="1"/>
    </xf>
    <xf numFmtId="0" fontId="13" fillId="0" borderId="13" xfId="0" applyFont="1" applyBorder="1" applyAlignment="1">
      <alignment vertical="center"/>
    </xf>
    <xf numFmtId="0" fontId="13" fillId="0" borderId="13" xfId="0" quotePrefix="1" applyFont="1" applyBorder="1" applyAlignment="1">
      <alignment vertical="center" wrapText="1"/>
    </xf>
    <xf numFmtId="0" fontId="15" fillId="0" borderId="13" xfId="0" applyFont="1" applyBorder="1" applyAlignment="1">
      <alignment vertical="center" wrapText="1"/>
    </xf>
    <xf numFmtId="0" fontId="13" fillId="0" borderId="13" xfId="1" applyFont="1" applyBorder="1" applyAlignment="1">
      <alignment vertical="center" wrapText="1"/>
    </xf>
    <xf numFmtId="9" fontId="13" fillId="0" borderId="13" xfId="0" applyNumberFormat="1" applyFont="1" applyBorder="1" applyAlignment="1">
      <alignment vertical="center" wrapText="1"/>
    </xf>
    <xf numFmtId="0" fontId="13" fillId="0" borderId="13" xfId="0" applyFont="1" applyBorder="1" applyAlignment="1">
      <alignment horizontal="center" vertical="center" wrapText="1"/>
    </xf>
    <xf numFmtId="0" fontId="13" fillId="0" borderId="13" xfId="0" quotePrefix="1" applyFont="1" applyBorder="1" applyAlignment="1">
      <alignment horizontal="center" vertical="center" wrapText="1"/>
    </xf>
    <xf numFmtId="17" fontId="13" fillId="0" borderId="13" xfId="0" quotePrefix="1" applyNumberFormat="1" applyFont="1" applyBorder="1" applyAlignment="1">
      <alignment horizontal="center" vertical="center" wrapText="1"/>
    </xf>
    <xf numFmtId="0" fontId="13" fillId="0" borderId="13" xfId="1" quotePrefix="1" applyFont="1" applyFill="1" applyBorder="1" applyAlignment="1">
      <alignment horizontal="center" vertical="center" wrapText="1"/>
    </xf>
    <xf numFmtId="0" fontId="13" fillId="0" borderId="0" xfId="0" applyFont="1" applyAlignment="1">
      <alignment horizontal="center" wrapText="1"/>
    </xf>
    <xf numFmtId="20" fontId="0" fillId="0" borderId="0" xfId="0" applyNumberFormat="1"/>
    <xf numFmtId="6" fontId="13" fillId="0" borderId="13" xfId="0" applyNumberFormat="1" applyFont="1" applyBorder="1" applyAlignment="1">
      <alignment horizontal="left" vertical="center" wrapText="1"/>
    </xf>
    <xf numFmtId="0" fontId="13" fillId="0" borderId="13" xfId="0" applyFont="1" applyBorder="1" applyAlignment="1">
      <alignment horizontal="left" vertical="center" wrapText="1"/>
    </xf>
    <xf numFmtId="0" fontId="20" fillId="0" borderId="13" xfId="0" applyFont="1" applyBorder="1" applyAlignment="1">
      <alignment horizontal="left" vertical="center" wrapText="1"/>
    </xf>
    <xf numFmtId="1" fontId="13" fillId="0" borderId="13" xfId="0" applyNumberFormat="1" applyFont="1" applyBorder="1" applyAlignment="1">
      <alignment horizontal="left" vertical="center" wrapText="1"/>
    </xf>
    <xf numFmtId="0" fontId="18" fillId="0" borderId="13" xfId="0" applyFont="1" applyBorder="1" applyAlignment="1">
      <alignment horizontal="left" vertical="center" wrapText="1"/>
    </xf>
    <xf numFmtId="0" fontId="2" fillId="0" borderId="13" xfId="0" applyFont="1" applyBorder="1" applyAlignment="1">
      <alignment wrapText="1"/>
    </xf>
    <xf numFmtId="0" fontId="15" fillId="0" borderId="13" xfId="0" applyFont="1" applyBorder="1" applyAlignment="1">
      <alignment horizontal="center" vertical="center" wrapText="1"/>
    </xf>
    <xf numFmtId="0" fontId="0" fillId="3" borderId="18" xfId="0" applyFill="1" applyBorder="1"/>
    <xf numFmtId="0" fontId="0" fillId="0" borderId="19" xfId="0" applyBorder="1"/>
    <xf numFmtId="0" fontId="0" fillId="0" borderId="20" xfId="0" applyBorder="1" applyAlignment="1">
      <alignment wrapText="1"/>
    </xf>
    <xf numFmtId="0" fontId="0" fillId="9" borderId="21" xfId="0" applyFill="1" applyBorder="1"/>
    <xf numFmtId="0" fontId="0" fillId="0" borderId="22" xfId="0" applyBorder="1"/>
    <xf numFmtId="0" fontId="0" fillId="0" borderId="23" xfId="0" applyBorder="1" applyAlignment="1">
      <alignment wrapText="1"/>
    </xf>
    <xf numFmtId="0" fontId="1" fillId="2" borderId="24" xfId="0" applyFont="1" applyFill="1" applyBorder="1" applyAlignment="1">
      <alignment wrapText="1"/>
    </xf>
    <xf numFmtId="0" fontId="0" fillId="0" borderId="24" xfId="0" applyBorder="1" applyAlignment="1">
      <alignment wrapText="1"/>
    </xf>
    <xf numFmtId="0" fontId="0" fillId="0" borderId="25" xfId="0" applyBorder="1" applyAlignment="1">
      <alignment wrapText="1"/>
    </xf>
    <xf numFmtId="0" fontId="7" fillId="0" borderId="26" xfId="0" applyFont="1" applyBorder="1" applyAlignment="1">
      <alignment wrapText="1"/>
    </xf>
    <xf numFmtId="0" fontId="0" fillId="0" borderId="27" xfId="0" applyBorder="1" applyAlignment="1">
      <alignment wrapText="1"/>
    </xf>
    <xf numFmtId="0" fontId="0" fillId="0" borderId="16" xfId="0" applyBorder="1" applyAlignment="1">
      <alignment wrapText="1"/>
    </xf>
    <xf numFmtId="0" fontId="0" fillId="0" borderId="28" xfId="0" applyBorder="1" applyAlignment="1">
      <alignment wrapText="1"/>
    </xf>
    <xf numFmtId="0" fontId="0" fillId="0" borderId="17" xfId="0" applyBorder="1" applyAlignment="1">
      <alignment wrapText="1"/>
    </xf>
    <xf numFmtId="1" fontId="0" fillId="0" borderId="13" xfId="0" applyNumberFormat="1" applyBorder="1" applyAlignment="1">
      <alignment vertical="center" wrapText="1"/>
    </xf>
    <xf numFmtId="14" fontId="13" fillId="0" borderId="13" xfId="0" applyNumberFormat="1" applyFont="1" applyBorder="1" applyAlignment="1">
      <alignment horizontal="center" vertical="center" wrapText="1"/>
    </xf>
    <xf numFmtId="0" fontId="20" fillId="0" borderId="0" xfId="0" applyFont="1" applyAlignment="1">
      <alignment horizontal="center" vertical="center" wrapText="1"/>
    </xf>
    <xf numFmtId="0" fontId="22" fillId="0" borderId="13" xfId="0" applyFont="1" applyBorder="1" applyAlignment="1">
      <alignment horizontal="left" vertical="center" wrapText="1"/>
    </xf>
    <xf numFmtId="0" fontId="22" fillId="0" borderId="0" xfId="0" applyFont="1"/>
    <xf numFmtId="0" fontId="21" fillId="16" borderId="13" xfId="0" applyFont="1" applyFill="1" applyBorder="1"/>
    <xf numFmtId="0" fontId="20" fillId="0" borderId="0" xfId="0" applyFont="1"/>
    <xf numFmtId="0" fontId="20" fillId="17" borderId="13" xfId="0" applyFont="1" applyFill="1" applyBorder="1"/>
    <xf numFmtId="0" fontId="20" fillId="17" borderId="13" xfId="0" applyFont="1" applyFill="1" applyBorder="1" applyAlignment="1">
      <alignment wrapText="1"/>
    </xf>
    <xf numFmtId="0" fontId="27" fillId="0" borderId="0" xfId="0" applyFont="1" applyAlignment="1">
      <alignment horizontal="center" vertical="center"/>
    </xf>
    <xf numFmtId="49" fontId="27" fillId="0" borderId="0" xfId="0" applyNumberFormat="1"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0" fillId="3" borderId="13" xfId="0" applyFont="1" applyFill="1" applyBorder="1" applyAlignment="1">
      <alignment horizontal="center" vertical="center"/>
    </xf>
    <xf numFmtId="0" fontId="20" fillId="11" borderId="13" xfId="0" applyFont="1"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cellXfs>
  <cellStyles count="2">
    <cellStyle name="Hyperlink" xfId="1" builtinId="8"/>
    <cellStyle name="Normal" xfId="0" builtinId="0"/>
  </cellStyles>
  <dxfs count="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3" Type="http://schemas.openxmlformats.org/officeDocument/2006/relationships/hyperlink" Target="mailto:gkey@accipiterradar.com" TargetMode="External"/><Relationship Id="rId18" Type="http://schemas.openxmlformats.org/officeDocument/2006/relationships/hyperlink" Target="https://www.srcinc.com/products/radar/wind-farm-gap-filling.html" TargetMode="External"/><Relationship Id="rId26" Type="http://schemas.openxmlformats.org/officeDocument/2006/relationships/hyperlink" Target="mailto:dawid.gradolewski@bioseco.com" TargetMode="External"/><Relationship Id="rId39" Type="http://schemas.openxmlformats.org/officeDocument/2006/relationships/hyperlink" Target="https://swiss-birdradar.com/systems/radar-birdscan-mr1/" TargetMode="External"/><Relationship Id="rId21" Type="http://schemas.openxmlformats.org/officeDocument/2006/relationships/hyperlink" Target="mailto:kchambers@srcinc.com" TargetMode="External"/><Relationship Id="rId34" Type="http://schemas.openxmlformats.org/officeDocument/2006/relationships/hyperlink" Target="mailto:hsk@dhigroup.com" TargetMode="External"/><Relationship Id="rId42" Type="http://schemas.openxmlformats.org/officeDocument/2006/relationships/hyperlink" Target="https://bioseco.com/products/farms/presentation" TargetMode="External"/><Relationship Id="rId47" Type="http://schemas.openxmlformats.org/officeDocument/2006/relationships/hyperlink" Target="mailto:info@echotrack.com" TargetMode="External"/><Relationship Id="rId50" Type="http://schemas.openxmlformats.org/officeDocument/2006/relationships/hyperlink" Target="https://www.terma.com/products/radars/radar-mitigation/" TargetMode="External"/><Relationship Id="rId55" Type="http://schemas.openxmlformats.org/officeDocument/2006/relationships/hyperlink" Target="https://spoor.ai/" TargetMode="External"/><Relationship Id="rId7" Type="http://schemas.openxmlformats.org/officeDocument/2006/relationships/hyperlink" Target="https://www.akrocean.com/services/seaobs/" TargetMode="External"/><Relationship Id="rId12" Type="http://schemas.openxmlformats.org/officeDocument/2006/relationships/hyperlink" Target="https://www.accipiterradar.com/" TargetMode="External"/><Relationship Id="rId17" Type="http://schemas.openxmlformats.org/officeDocument/2006/relationships/hyperlink" Target="mailto:kchambers@srcinc.com" TargetMode="External"/><Relationship Id="rId25" Type="http://schemas.openxmlformats.org/officeDocument/2006/relationships/hyperlink" Target="https://www.wildlifeimagingsystems.com/" TargetMode="External"/><Relationship Id="rId33" Type="http://schemas.openxmlformats.org/officeDocument/2006/relationships/hyperlink" Target="mailto:arioperez@dtbird.com" TargetMode="External"/><Relationship Id="rId38" Type="http://schemas.openxmlformats.org/officeDocument/2006/relationships/hyperlink" Target="https://www.terma.com/capabilities/radar-systems/" TargetMode="External"/><Relationship Id="rId46" Type="http://schemas.openxmlformats.org/officeDocument/2006/relationships/hyperlink" Target="mailto:info@nvisionist.com" TargetMode="External"/><Relationship Id="rId59" Type="http://schemas.openxmlformats.org/officeDocument/2006/relationships/printerSettings" Target="../printerSettings/printerSettings7.bin"/><Relationship Id="rId2" Type="http://schemas.openxmlformats.org/officeDocument/2006/relationships/hyperlink" Target="https://tethys.pnnl.gov/publications/documentation-technical-discussion-anti-collision-systems-birds-look-development" TargetMode="External"/><Relationship Id="rId16" Type="http://schemas.openxmlformats.org/officeDocument/2006/relationships/hyperlink" Target="mailto:russell@ornicept.com" TargetMode="External"/><Relationship Id="rId20" Type="http://schemas.openxmlformats.org/officeDocument/2006/relationships/hyperlink" Target="https://www.srcinc.com/" TargetMode="External"/><Relationship Id="rId29" Type="http://schemas.openxmlformats.org/officeDocument/2006/relationships/hyperlink" Target="mailto:gforcey@normandeau.com" TargetMode="External"/><Relationship Id="rId41" Type="http://schemas.openxmlformats.org/officeDocument/2006/relationships/hyperlink" Target="https://swiss-birdradar.com/systems/radar-birdscan-ms1/" TargetMode="External"/><Relationship Id="rId54" Type="http://schemas.openxmlformats.org/officeDocument/2006/relationships/hyperlink" Target="mailto:wing.goodale@briwildlife.org" TargetMode="External"/><Relationship Id="rId1" Type="http://schemas.openxmlformats.org/officeDocument/2006/relationships/hyperlink" Target="https://www.osti.gov/biblio/1460284" TargetMode="External"/><Relationship Id="rId6" Type="http://schemas.openxmlformats.org/officeDocument/2006/relationships/hyperlink" Target="https://www.biodiv-wind.com/" TargetMode="External"/><Relationship Id="rId11" Type="http://schemas.openxmlformats.org/officeDocument/2006/relationships/hyperlink" Target="https://www.akrocean.com/services/windsea/" TargetMode="External"/><Relationship Id="rId24" Type="http://schemas.openxmlformats.org/officeDocument/2006/relationships/hyperlink" Target="https://www.srcinc.com/products/radar/sr-hawk-surveillance-radar.html" TargetMode="External"/><Relationship Id="rId32" Type="http://schemas.openxmlformats.org/officeDocument/2006/relationships/hyperlink" Target="mailto:verhoef@ecn.nl" TargetMode="External"/><Relationship Id="rId37" Type="http://schemas.openxmlformats.org/officeDocument/2006/relationships/hyperlink" Target="https://www.robinradar.com/" TargetMode="External"/><Relationship Id="rId40" Type="http://schemas.openxmlformats.org/officeDocument/2006/relationships/hyperlink" Target="mailto:Gary.andrews@detect-inc.com" TargetMode="External"/><Relationship Id="rId45" Type="http://schemas.openxmlformats.org/officeDocument/2006/relationships/hyperlink" Target="mailto:contact@biodiv-wind.com" TargetMode="External"/><Relationship Id="rId53" Type="http://schemas.openxmlformats.org/officeDocument/2006/relationships/hyperlink" Target="mailto:info@onlogic.com" TargetMode="External"/><Relationship Id="rId58" Type="http://schemas.openxmlformats.org/officeDocument/2006/relationships/hyperlink" Target="mailto:jon@wildlifeimagingsystems.com" TargetMode="External"/><Relationship Id="rId5" Type="http://schemas.openxmlformats.org/officeDocument/2006/relationships/hyperlink" Target="https://nvisionist.com/nvbird-wtg/" TargetMode="External"/><Relationship Id="rId15" Type="http://schemas.openxmlformats.org/officeDocument/2006/relationships/hyperlink" Target="https://www.lotek.com/" TargetMode="External"/><Relationship Id="rId23" Type="http://schemas.openxmlformats.org/officeDocument/2006/relationships/hyperlink" Target="mailto:kchambers@srcinc.com" TargetMode="External"/><Relationship Id="rId28" Type="http://schemas.openxmlformats.org/officeDocument/2006/relationships/hyperlink" Target="mailto:lorea@spoor.ai" TargetMode="External"/><Relationship Id="rId36" Type="http://schemas.openxmlformats.org/officeDocument/2006/relationships/hyperlink" Target="https://www.robinradar.com/" TargetMode="External"/><Relationship Id="rId49" Type="http://schemas.openxmlformats.org/officeDocument/2006/relationships/hyperlink" Target="mailto:contact@calidris.fr" TargetMode="External"/><Relationship Id="rId57" Type="http://schemas.openxmlformats.org/officeDocument/2006/relationships/hyperlink" Target="https://share.hsforms.com/180060/85fcaea0-9feb-4314-b6a7-02d9ffb3ac8c?commercialization_mgr=invention@pnnl.gov&amp;market_sector=Environmental&amp;portfolio=Environmental%20Monitoring&amp;technology=ThermalTracker-3D&amp;inquiry_date=04/24/2023&amp;__hstc=249664665.a85c24419db6553f0a71960619bccd56.1669757068869.1682355399117.1682363970855.5&amp;__hssc=249664665.1.1682363970855&amp;__hsfp=2003037740" TargetMode="External"/><Relationship Id="rId10" Type="http://schemas.openxmlformats.org/officeDocument/2006/relationships/hyperlink" Target="https://sonarjamming.com/thrutracker/" TargetMode="External"/><Relationship Id="rId19" Type="http://schemas.openxmlformats.org/officeDocument/2006/relationships/hyperlink" Target="mailto:kchambers@srcinc.com" TargetMode="External"/><Relationship Id="rId31" Type="http://schemas.openxmlformats.org/officeDocument/2006/relationships/hyperlink" Target="https://www.identiflight.com/" TargetMode="External"/><Relationship Id="rId44" Type="http://schemas.openxmlformats.org/officeDocument/2006/relationships/hyperlink" Target="https://www.volacom.com/contact/" TargetMode="External"/><Relationship Id="rId52" Type="http://schemas.openxmlformats.org/officeDocument/2006/relationships/hyperlink" Target="mailto:info@onlogic.com" TargetMode="External"/><Relationship Id="rId4" Type="http://schemas.openxmlformats.org/officeDocument/2006/relationships/hyperlink" Target="https://www.akrocean.com/services/flyrsea/" TargetMode="External"/><Relationship Id="rId9" Type="http://schemas.openxmlformats.org/officeDocument/2006/relationships/hyperlink" Target="https://www.pnnl.gov/available-technologies/thermaltracker-3d" TargetMode="External"/><Relationship Id="rId14" Type="http://schemas.openxmlformats.org/officeDocument/2006/relationships/hyperlink" Target="mailto:mtillaart@lotek.com" TargetMode="External"/><Relationship Id="rId22" Type="http://schemas.openxmlformats.org/officeDocument/2006/relationships/hyperlink" Target="https://www.srcinc.com/" TargetMode="External"/><Relationship Id="rId27" Type="http://schemas.openxmlformats.org/officeDocument/2006/relationships/hyperlink" Target="mailto:jared.Quillen@detect-inc.com" TargetMode="External"/><Relationship Id="rId30" Type="http://schemas.openxmlformats.org/officeDocument/2006/relationships/hyperlink" Target="https://b-finder.eu/" TargetMode="External"/><Relationship Id="rId35" Type="http://schemas.openxmlformats.org/officeDocument/2006/relationships/hyperlink" Target="https://www.dhigroup.com/" TargetMode="External"/><Relationship Id="rId43" Type="http://schemas.openxmlformats.org/officeDocument/2006/relationships/hyperlink" Target="https://www.fino1.de/en/research/ongoing-projects/methods-of-bird-watching.html" TargetMode="External"/><Relationship Id="rId48" Type="http://schemas.openxmlformats.org/officeDocument/2006/relationships/hyperlink" Target="mailto:info@birdvision.org" TargetMode="External"/><Relationship Id="rId56" Type="http://schemas.openxmlformats.org/officeDocument/2006/relationships/hyperlink" Target="mailto:hsk@envs.au.dk" TargetMode="External"/><Relationship Id="rId8" Type="http://schemas.openxmlformats.org/officeDocument/2006/relationships/hyperlink" Target="https://www.zsw-bw.de/en/projects/windenergie/birdrecorder-preventing-protected-species-of-birds-from-colliding-with-wind-turbines.html" TargetMode="External"/><Relationship Id="rId51" Type="http://schemas.openxmlformats.org/officeDocument/2006/relationships/hyperlink" Target="https://www.identiflight.com/about-us-2" TargetMode="External"/><Relationship Id="rId3" Type="http://schemas.openxmlformats.org/officeDocument/2006/relationships/hyperlink" Target="https://echotrack.com/technology/"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657D7-38BD-4138-B574-4284529329DB}">
  <sheetPr codeName="Sheet3">
    <tabColor rgb="FFED7D31"/>
  </sheetPr>
  <dimension ref="A1:X200"/>
  <sheetViews>
    <sheetView zoomScale="70" zoomScaleNormal="70" workbookViewId="0">
      <selection activeCell="D39" sqref="D39"/>
    </sheetView>
  </sheetViews>
  <sheetFormatPr defaultRowHeight="15" x14ac:dyDescent="0.25"/>
  <cols>
    <col min="1" max="1" width="29.140625" bestFit="1" customWidth="1"/>
    <col min="2" max="3" width="17.85546875" customWidth="1"/>
    <col min="4" max="4" width="25" customWidth="1"/>
    <col min="5" max="5" width="17.140625" style="3" customWidth="1"/>
    <col min="6" max="6" width="30.5703125" style="4" bestFit="1" customWidth="1"/>
    <col min="7" max="7" width="28.42578125" customWidth="1"/>
    <col min="8" max="8" width="41.42578125" customWidth="1"/>
    <col min="9" max="9" width="16.85546875" customWidth="1"/>
    <col min="10" max="10" width="29.85546875" bestFit="1" customWidth="1"/>
    <col min="11" max="11" width="23.140625" customWidth="1"/>
    <col min="12" max="12" width="22" customWidth="1"/>
    <col min="13" max="16" width="17.85546875" customWidth="1"/>
    <col min="17" max="18" width="14.85546875" customWidth="1"/>
    <col min="19" max="19" width="16" customWidth="1"/>
    <col min="20" max="21" width="13.5703125" customWidth="1"/>
    <col min="22" max="22" width="22.140625" bestFit="1" customWidth="1"/>
    <col min="23" max="23" width="21.42578125" bestFit="1" customWidth="1"/>
  </cols>
  <sheetData>
    <row r="1" spans="1:24" s="71" customFormat="1" ht="90" x14ac:dyDescent="0.25">
      <c r="A1" s="71" t="s">
        <v>0</v>
      </c>
      <c r="B1" s="62" t="s">
        <v>1</v>
      </c>
      <c r="C1" s="62" t="s">
        <v>2</v>
      </c>
      <c r="D1" s="71" t="s">
        <v>3</v>
      </c>
      <c r="E1" s="62" t="s">
        <v>4</v>
      </c>
      <c r="F1" s="62" t="s">
        <v>5</v>
      </c>
      <c r="G1" s="62" t="s">
        <v>6</v>
      </c>
      <c r="H1" s="62" t="s">
        <v>7</v>
      </c>
      <c r="I1" s="62" t="s">
        <v>8</v>
      </c>
      <c r="J1" s="62" t="s">
        <v>9</v>
      </c>
      <c r="K1" s="62" t="s">
        <v>10</v>
      </c>
      <c r="L1" s="62" t="s">
        <v>11</v>
      </c>
      <c r="M1" s="62" t="s">
        <v>12</v>
      </c>
      <c r="N1" s="62" t="s">
        <v>13</v>
      </c>
      <c r="O1" s="62" t="s">
        <v>14</v>
      </c>
      <c r="P1" s="62" t="s">
        <v>15</v>
      </c>
      <c r="Q1" s="62" t="s">
        <v>16</v>
      </c>
      <c r="R1" s="62" t="s">
        <v>17</v>
      </c>
      <c r="S1" s="62" t="s">
        <v>18</v>
      </c>
      <c r="T1" s="62" t="s">
        <v>19</v>
      </c>
      <c r="U1" s="62" t="s">
        <v>20</v>
      </c>
      <c r="V1" s="72" t="s">
        <v>21</v>
      </c>
      <c r="W1" s="72" t="s">
        <v>22</v>
      </c>
    </row>
    <row r="2" spans="1:24" ht="30" x14ac:dyDescent="0.25">
      <c r="A2" s="57" t="s">
        <v>23</v>
      </c>
      <c r="B2" s="61"/>
      <c r="C2" s="61" t="s">
        <v>24</v>
      </c>
      <c r="D2" s="57" t="s">
        <v>25</v>
      </c>
      <c r="E2" s="68"/>
      <c r="F2" s="67" t="s">
        <v>26</v>
      </c>
      <c r="G2" s="57"/>
      <c r="H2" s="57" t="s">
        <v>27</v>
      </c>
      <c r="I2" s="57" t="s">
        <v>28</v>
      </c>
      <c r="J2" s="57" t="s">
        <v>29</v>
      </c>
      <c r="K2" s="57" t="s">
        <v>30</v>
      </c>
      <c r="L2" s="57" t="s">
        <v>31</v>
      </c>
      <c r="M2" s="57" t="s">
        <v>32</v>
      </c>
      <c r="N2" s="57" t="s">
        <v>33</v>
      </c>
      <c r="O2" s="57" t="s">
        <v>34</v>
      </c>
      <c r="P2" s="57" t="s">
        <v>35</v>
      </c>
      <c r="Q2" s="70" t="s">
        <v>36</v>
      </c>
      <c r="R2" s="70" t="s">
        <v>37</v>
      </c>
      <c r="S2" s="57"/>
      <c r="T2" s="57"/>
      <c r="U2" s="70" t="s">
        <v>34</v>
      </c>
      <c r="V2" s="57" t="s">
        <v>38</v>
      </c>
      <c r="W2" s="66" t="s">
        <v>39</v>
      </c>
      <c r="X2" s="57"/>
    </row>
    <row r="3" spans="1:24" x14ac:dyDescent="0.25">
      <c r="A3" s="57" t="s">
        <v>40</v>
      </c>
      <c r="B3" s="61"/>
      <c r="C3" s="61" t="s">
        <v>41</v>
      </c>
      <c r="D3" s="57" t="s">
        <v>42</v>
      </c>
      <c r="E3" s="68"/>
      <c r="F3" s="67" t="s">
        <v>43</v>
      </c>
      <c r="G3" s="57"/>
      <c r="H3" s="57" t="s">
        <v>44</v>
      </c>
      <c r="I3" s="57" t="s">
        <v>45</v>
      </c>
      <c r="J3" s="57" t="s">
        <v>46</v>
      </c>
      <c r="K3" s="57" t="s">
        <v>47</v>
      </c>
      <c r="L3" s="57" t="s">
        <v>48</v>
      </c>
      <c r="M3" s="57" t="s">
        <v>49</v>
      </c>
      <c r="N3" s="57" t="s">
        <v>50</v>
      </c>
      <c r="O3" s="57" t="s">
        <v>51</v>
      </c>
      <c r="P3" s="57" t="s">
        <v>52</v>
      </c>
      <c r="Q3" s="57" t="s">
        <v>53</v>
      </c>
      <c r="R3" s="57" t="s">
        <v>54</v>
      </c>
      <c r="S3" s="57"/>
      <c r="T3" s="57"/>
      <c r="U3" s="57" t="s">
        <v>55</v>
      </c>
      <c r="V3" s="57" t="s">
        <v>56</v>
      </c>
      <c r="W3" s="66" t="s">
        <v>57</v>
      </c>
      <c r="X3" s="57"/>
    </row>
    <row r="4" spans="1:24" ht="30" x14ac:dyDescent="0.25">
      <c r="A4" s="57" t="s">
        <v>58</v>
      </c>
      <c r="B4" s="61"/>
      <c r="C4" s="61" t="s">
        <v>59</v>
      </c>
      <c r="D4" s="57" t="s">
        <v>60</v>
      </c>
      <c r="E4" s="68"/>
      <c r="F4" s="67" t="s">
        <v>61</v>
      </c>
      <c r="G4" s="57"/>
      <c r="H4" s="57" t="s">
        <v>62</v>
      </c>
      <c r="I4" s="57" t="s">
        <v>63</v>
      </c>
      <c r="J4" s="57" t="s">
        <v>64</v>
      </c>
      <c r="K4" s="57" t="s">
        <v>65</v>
      </c>
      <c r="L4" s="57" t="s">
        <v>66</v>
      </c>
      <c r="M4" s="57" t="s">
        <v>67</v>
      </c>
      <c r="N4" s="57" t="s">
        <v>68</v>
      </c>
      <c r="O4" s="57" t="s">
        <v>69</v>
      </c>
      <c r="P4" s="57" t="s">
        <v>70</v>
      </c>
      <c r="Q4" s="57" t="s">
        <v>71</v>
      </c>
      <c r="R4" s="57"/>
      <c r="S4" s="57"/>
      <c r="T4" s="57"/>
      <c r="U4" s="57" t="s">
        <v>72</v>
      </c>
      <c r="V4" s="57" t="s">
        <v>73</v>
      </c>
      <c r="W4" s="66" t="s">
        <v>74</v>
      </c>
      <c r="X4" s="57"/>
    </row>
    <row r="5" spans="1:24" x14ac:dyDescent="0.25">
      <c r="A5" s="57" t="s">
        <v>75</v>
      </c>
      <c r="B5" s="61"/>
      <c r="C5" s="61"/>
      <c r="D5" s="57" t="s">
        <v>76</v>
      </c>
      <c r="E5" s="68"/>
      <c r="F5" s="67" t="s">
        <v>77</v>
      </c>
      <c r="G5" s="57"/>
      <c r="H5" s="57" t="s">
        <v>78</v>
      </c>
      <c r="I5" s="57" t="s">
        <v>79</v>
      </c>
      <c r="J5" s="57" t="s">
        <v>80</v>
      </c>
      <c r="K5" s="57" t="s">
        <v>81</v>
      </c>
      <c r="L5" s="57" t="s">
        <v>82</v>
      </c>
      <c r="M5" s="57" t="s">
        <v>83</v>
      </c>
      <c r="N5" s="57" t="s">
        <v>84</v>
      </c>
      <c r="O5" s="57" t="s">
        <v>85</v>
      </c>
      <c r="P5" s="69" t="s">
        <v>86</v>
      </c>
      <c r="Q5" s="57" t="s">
        <v>87</v>
      </c>
      <c r="R5" s="57"/>
      <c r="S5" s="57"/>
      <c r="T5" s="57"/>
      <c r="U5" s="57" t="s">
        <v>88</v>
      </c>
      <c r="V5" s="57" t="s">
        <v>89</v>
      </c>
      <c r="W5" s="66" t="s">
        <v>90</v>
      </c>
      <c r="X5" s="57"/>
    </row>
    <row r="6" spans="1:24" x14ac:dyDescent="0.25">
      <c r="A6" s="57" t="s">
        <v>91</v>
      </c>
      <c r="B6" s="61"/>
      <c r="C6" s="61"/>
      <c r="D6" s="57" t="s">
        <v>92</v>
      </c>
      <c r="E6" s="68"/>
      <c r="F6" s="67"/>
      <c r="G6" s="57"/>
      <c r="H6" s="57" t="s">
        <v>93</v>
      </c>
      <c r="I6" s="57" t="s">
        <v>94</v>
      </c>
      <c r="J6" s="57"/>
      <c r="K6" s="57"/>
      <c r="L6" s="57" t="s">
        <v>95</v>
      </c>
      <c r="M6" s="57" t="s">
        <v>80</v>
      </c>
      <c r="N6" s="57" t="s">
        <v>80</v>
      </c>
      <c r="O6" s="57" t="s">
        <v>96</v>
      </c>
      <c r="P6" s="57" t="s">
        <v>97</v>
      </c>
      <c r="Q6" s="57" t="s">
        <v>98</v>
      </c>
      <c r="R6" s="57"/>
      <c r="S6" s="57"/>
      <c r="T6" s="57"/>
      <c r="U6" s="57" t="s">
        <v>80</v>
      </c>
      <c r="V6" s="57"/>
      <c r="W6" s="66"/>
      <c r="X6" s="57"/>
    </row>
    <row r="7" spans="1:24" ht="60" x14ac:dyDescent="0.25">
      <c r="A7" s="57" t="s">
        <v>99</v>
      </c>
      <c r="B7" s="61"/>
      <c r="C7" s="61"/>
      <c r="D7" s="66" t="s">
        <v>57</v>
      </c>
      <c r="E7" s="68"/>
      <c r="F7" s="67"/>
      <c r="G7" s="57"/>
      <c r="H7" s="57" t="s">
        <v>80</v>
      </c>
      <c r="I7" s="57"/>
      <c r="J7" s="57"/>
      <c r="K7" s="57"/>
      <c r="L7" s="57" t="s">
        <v>100</v>
      </c>
      <c r="M7" s="57"/>
      <c r="N7" s="57"/>
      <c r="O7" s="57" t="s">
        <v>101</v>
      </c>
      <c r="P7" s="57" t="s">
        <v>102</v>
      </c>
      <c r="Q7" s="57" t="s">
        <v>103</v>
      </c>
      <c r="R7" s="57"/>
      <c r="S7" s="57"/>
      <c r="T7" s="57"/>
      <c r="U7" s="57"/>
      <c r="V7" s="57"/>
      <c r="W7" s="66" t="s">
        <v>104</v>
      </c>
      <c r="X7" s="57"/>
    </row>
    <row r="8" spans="1:24" x14ac:dyDescent="0.25">
      <c r="A8" s="57"/>
      <c r="B8" s="61"/>
      <c r="C8" s="61"/>
      <c r="D8" s="66" t="s">
        <v>90</v>
      </c>
      <c r="E8" s="68"/>
      <c r="F8" s="67"/>
      <c r="G8" s="57"/>
      <c r="H8" s="57"/>
      <c r="I8" s="57"/>
      <c r="J8" s="57"/>
      <c r="K8" s="57"/>
      <c r="L8" s="57" t="s">
        <v>105</v>
      </c>
      <c r="M8" s="57"/>
      <c r="N8" s="57"/>
      <c r="O8" s="57" t="s">
        <v>99</v>
      </c>
      <c r="P8" s="57" t="s">
        <v>106</v>
      </c>
      <c r="Q8" s="57" t="s">
        <v>80</v>
      </c>
      <c r="R8" s="57"/>
      <c r="S8" s="57"/>
      <c r="T8" s="57"/>
      <c r="U8" s="57"/>
      <c r="V8" s="57"/>
      <c r="W8" s="66"/>
      <c r="X8" s="57"/>
    </row>
    <row r="9" spans="1:24" x14ac:dyDescent="0.25">
      <c r="A9" s="57"/>
      <c r="B9" s="61"/>
      <c r="C9" s="61"/>
      <c r="D9" s="57"/>
      <c r="E9" s="68"/>
      <c r="F9" s="67"/>
      <c r="G9" s="57"/>
      <c r="H9" s="57"/>
      <c r="I9" s="57"/>
      <c r="J9" s="57"/>
      <c r="K9" s="57"/>
      <c r="L9" s="57" t="s">
        <v>107</v>
      </c>
      <c r="M9" s="57"/>
      <c r="N9" s="57"/>
      <c r="O9" s="57"/>
      <c r="P9" s="57" t="s">
        <v>108</v>
      </c>
      <c r="Q9" s="57" t="s">
        <v>109</v>
      </c>
      <c r="R9" s="57"/>
      <c r="S9" s="57"/>
      <c r="T9" s="57"/>
      <c r="U9" s="57"/>
      <c r="V9" s="57"/>
      <c r="W9" s="66"/>
      <c r="X9" s="57"/>
    </row>
    <row r="10" spans="1:24" x14ac:dyDescent="0.25">
      <c r="A10" s="57"/>
      <c r="B10" s="61"/>
      <c r="C10" s="61"/>
      <c r="D10" s="57"/>
      <c r="E10" s="68"/>
      <c r="F10" s="67"/>
      <c r="G10" s="57"/>
      <c r="H10" s="57"/>
      <c r="I10" s="57"/>
      <c r="J10" s="57"/>
      <c r="K10" s="57"/>
      <c r="L10" s="57" t="s">
        <v>110</v>
      </c>
      <c r="M10" s="57"/>
      <c r="N10" s="57"/>
      <c r="O10" s="57"/>
      <c r="P10" s="57" t="s">
        <v>111</v>
      </c>
      <c r="Q10" s="57"/>
      <c r="R10" s="57"/>
      <c r="S10" s="57"/>
      <c r="T10" s="57"/>
      <c r="U10" s="57"/>
      <c r="V10" s="57"/>
      <c r="W10" s="66"/>
      <c r="X10" s="57"/>
    </row>
    <row r="11" spans="1:24" x14ac:dyDescent="0.25">
      <c r="A11" s="57"/>
      <c r="B11" s="61"/>
      <c r="C11" s="61"/>
      <c r="D11" s="57"/>
      <c r="E11" s="68"/>
      <c r="F11" s="67"/>
      <c r="G11" s="57"/>
      <c r="H11" s="57"/>
      <c r="I11" s="57"/>
      <c r="J11" s="57"/>
      <c r="K11" s="57"/>
      <c r="L11" s="57">
        <v>0</v>
      </c>
      <c r="M11" s="57"/>
      <c r="N11" s="57"/>
      <c r="O11" s="57"/>
      <c r="P11" s="57" t="s">
        <v>112</v>
      </c>
      <c r="Q11" s="57"/>
      <c r="R11" s="57"/>
      <c r="S11" s="57"/>
      <c r="T11" s="57"/>
      <c r="U11" s="57"/>
      <c r="V11" s="57"/>
      <c r="W11" s="66"/>
      <c r="X11" s="57"/>
    </row>
    <row r="12" spans="1:24" x14ac:dyDescent="0.25">
      <c r="A12" s="57"/>
      <c r="B12" s="61"/>
      <c r="C12" s="61"/>
      <c r="D12" s="57"/>
      <c r="E12" s="68"/>
      <c r="F12" s="67"/>
      <c r="G12" s="57"/>
      <c r="H12" s="57"/>
      <c r="I12" s="57"/>
      <c r="J12" s="57"/>
      <c r="K12" s="57"/>
      <c r="L12" s="57"/>
      <c r="M12" s="57"/>
      <c r="N12" s="57"/>
      <c r="O12" s="57"/>
      <c r="P12" s="57"/>
      <c r="Q12" s="57"/>
      <c r="R12" s="57"/>
      <c r="S12" s="57"/>
      <c r="T12" s="57"/>
      <c r="U12" s="57"/>
      <c r="V12" s="57"/>
      <c r="W12" s="66"/>
      <c r="X12" s="57"/>
    </row>
    <row r="13" spans="1:24" x14ac:dyDescent="0.25">
      <c r="A13" s="57"/>
      <c r="B13" s="61"/>
      <c r="C13" s="61"/>
      <c r="D13" s="57"/>
      <c r="E13" s="68"/>
      <c r="F13" s="67"/>
      <c r="G13" s="57"/>
      <c r="H13" s="57"/>
      <c r="I13" s="57"/>
      <c r="J13" s="57"/>
      <c r="K13" s="57"/>
      <c r="L13" s="57"/>
      <c r="M13" s="57"/>
      <c r="N13" s="57"/>
      <c r="O13" s="57"/>
      <c r="P13" s="57" t="s">
        <v>113</v>
      </c>
      <c r="Q13" s="57"/>
      <c r="R13" s="57"/>
      <c r="S13" s="57"/>
      <c r="T13" s="57"/>
      <c r="U13" s="57"/>
      <c r="V13" s="57"/>
      <c r="W13" s="66"/>
      <c r="X13" s="57"/>
    </row>
    <row r="14" spans="1:24" x14ac:dyDescent="0.25">
      <c r="A14" s="57"/>
      <c r="B14" s="61"/>
      <c r="C14" s="61"/>
      <c r="D14" s="57"/>
      <c r="E14" s="68"/>
      <c r="F14" s="67"/>
      <c r="G14" s="57"/>
      <c r="H14" s="57"/>
      <c r="I14" s="57"/>
      <c r="J14" s="57"/>
      <c r="K14" s="57"/>
      <c r="L14" s="57"/>
      <c r="M14" s="57"/>
      <c r="N14" s="57"/>
      <c r="O14" s="57"/>
      <c r="P14" s="57" t="s">
        <v>114</v>
      </c>
      <c r="Q14" s="57"/>
      <c r="R14" s="57"/>
      <c r="S14" s="57"/>
      <c r="T14" s="57"/>
      <c r="U14" s="57"/>
      <c r="V14" s="57"/>
      <c r="W14" s="66"/>
      <c r="X14" s="57"/>
    </row>
    <row r="15" spans="1:24" x14ac:dyDescent="0.25">
      <c r="A15" s="57"/>
      <c r="B15" s="61"/>
      <c r="C15" s="61"/>
      <c r="D15" s="57"/>
      <c r="E15" s="68"/>
      <c r="F15" s="67"/>
      <c r="G15" s="57"/>
      <c r="H15" s="57"/>
      <c r="I15" s="57"/>
      <c r="J15" s="57"/>
      <c r="K15" s="57"/>
      <c r="L15" s="57"/>
      <c r="M15" s="57"/>
      <c r="N15" s="57"/>
      <c r="O15" s="57"/>
      <c r="P15" s="57" t="s">
        <v>80</v>
      </c>
      <c r="Q15" s="57"/>
      <c r="R15" s="57"/>
      <c r="S15" s="57"/>
      <c r="T15" s="57"/>
      <c r="U15" s="57"/>
      <c r="V15" s="57"/>
      <c r="W15" s="66"/>
      <c r="X15" s="57"/>
    </row>
    <row r="16" spans="1:24" x14ac:dyDescent="0.25">
      <c r="A16" s="57"/>
      <c r="B16" s="61"/>
      <c r="C16" s="61"/>
      <c r="D16" s="57"/>
      <c r="E16" s="68"/>
      <c r="F16" s="67"/>
      <c r="G16" s="57"/>
      <c r="H16" s="57"/>
      <c r="I16" s="57"/>
      <c r="J16" s="57"/>
      <c r="K16" s="57"/>
      <c r="L16" s="57"/>
      <c r="M16" s="57"/>
      <c r="N16" s="57"/>
      <c r="O16" s="57"/>
      <c r="P16" s="57" t="s">
        <v>109</v>
      </c>
      <c r="Q16" s="57"/>
      <c r="R16" s="57"/>
      <c r="S16" s="57"/>
      <c r="T16" s="57"/>
      <c r="U16" s="57"/>
      <c r="V16" s="57"/>
      <c r="W16" s="66"/>
      <c r="X16" s="57"/>
    </row>
    <row r="17" spans="1:24" x14ac:dyDescent="0.25">
      <c r="A17" s="57"/>
      <c r="B17" s="61"/>
      <c r="C17" s="61"/>
      <c r="D17" s="57"/>
      <c r="E17" s="68"/>
      <c r="F17" s="67"/>
      <c r="G17" s="57"/>
      <c r="H17" s="57"/>
      <c r="I17" s="57"/>
      <c r="J17" s="57"/>
      <c r="K17" s="57"/>
      <c r="L17" s="57"/>
      <c r="M17" s="57"/>
      <c r="N17" s="57"/>
      <c r="O17" s="57"/>
      <c r="P17" s="57"/>
      <c r="Q17" s="57"/>
      <c r="R17" s="57"/>
      <c r="S17" s="57"/>
      <c r="T17" s="57"/>
      <c r="U17" s="57"/>
      <c r="V17" s="57"/>
      <c r="W17" s="66"/>
      <c r="X17" s="57"/>
    </row>
    <row r="18" spans="1:24" x14ac:dyDescent="0.25">
      <c r="A18" s="57"/>
      <c r="B18" s="61"/>
      <c r="C18" s="61"/>
      <c r="D18" s="57"/>
      <c r="E18" s="68"/>
      <c r="F18" s="67"/>
      <c r="G18" s="57"/>
      <c r="H18" s="57"/>
      <c r="I18" s="57"/>
      <c r="J18" s="57"/>
      <c r="K18" s="57"/>
      <c r="L18" s="57"/>
      <c r="M18" s="57"/>
      <c r="N18" s="57"/>
      <c r="O18" s="57"/>
      <c r="P18" s="57"/>
      <c r="Q18" s="57"/>
      <c r="R18" s="57"/>
      <c r="S18" s="57"/>
      <c r="T18" s="57"/>
      <c r="U18" s="57"/>
      <c r="V18" s="57"/>
      <c r="W18" s="66"/>
      <c r="X18" s="57"/>
    </row>
    <row r="19" spans="1:24" x14ac:dyDescent="0.25">
      <c r="A19" s="57"/>
      <c r="B19" s="61"/>
      <c r="C19" s="61"/>
      <c r="D19" s="57"/>
      <c r="E19" s="68"/>
      <c r="F19" s="67"/>
      <c r="G19" s="57"/>
      <c r="H19" s="57"/>
      <c r="I19" s="57"/>
      <c r="J19" s="57"/>
      <c r="K19" s="57"/>
      <c r="L19" s="57"/>
      <c r="M19" s="57"/>
      <c r="N19" s="57"/>
      <c r="O19" s="57"/>
      <c r="P19" s="57"/>
      <c r="Q19" s="57"/>
      <c r="R19" s="57"/>
      <c r="S19" s="57"/>
      <c r="T19" s="57"/>
      <c r="U19" s="57"/>
      <c r="V19" s="57"/>
      <c r="W19" s="66"/>
      <c r="X19" s="57"/>
    </row>
    <row r="20" spans="1:24" x14ac:dyDescent="0.25">
      <c r="A20" s="57"/>
      <c r="B20" s="61"/>
      <c r="C20" s="61"/>
      <c r="D20" s="57"/>
      <c r="E20" s="68"/>
      <c r="F20" s="67"/>
      <c r="G20" s="57"/>
      <c r="H20" s="57"/>
      <c r="I20" s="57"/>
      <c r="J20" s="57"/>
      <c r="K20" s="57"/>
      <c r="L20" s="57"/>
      <c r="M20" s="57"/>
      <c r="N20" s="57"/>
      <c r="O20" s="57"/>
      <c r="P20" s="57"/>
      <c r="Q20" s="57"/>
      <c r="R20" s="57"/>
      <c r="S20" s="57"/>
      <c r="T20" s="57"/>
      <c r="U20" s="57"/>
      <c r="V20" s="57"/>
      <c r="W20" s="66"/>
      <c r="X20" s="57"/>
    </row>
    <row r="21" spans="1:24" x14ac:dyDescent="0.25">
      <c r="A21" s="57" t="s">
        <v>115</v>
      </c>
      <c r="B21" s="61"/>
      <c r="C21" s="61"/>
      <c r="D21" s="57"/>
      <c r="E21" s="68"/>
      <c r="F21" s="67"/>
      <c r="G21" s="57"/>
      <c r="H21" s="57"/>
      <c r="I21" s="57"/>
      <c r="J21" s="57"/>
      <c r="K21" s="57"/>
      <c r="L21" s="57"/>
      <c r="M21" s="57"/>
      <c r="N21" s="57"/>
      <c r="O21" s="57"/>
      <c r="P21" s="57"/>
      <c r="Q21" s="57"/>
      <c r="R21" s="57"/>
      <c r="S21" s="57"/>
      <c r="T21" s="57"/>
      <c r="U21" s="57"/>
      <c r="V21" s="57"/>
      <c r="W21" s="66"/>
      <c r="X21" s="57"/>
    </row>
    <row r="22" spans="1:24" x14ac:dyDescent="0.25">
      <c r="A22" s="57" t="s">
        <v>116</v>
      </c>
      <c r="B22" s="57"/>
      <c r="C22" s="61"/>
      <c r="D22" s="57"/>
      <c r="E22" s="68"/>
      <c r="F22" s="67"/>
      <c r="G22" s="57"/>
      <c r="H22" s="57"/>
      <c r="I22" s="57"/>
      <c r="J22" s="57"/>
      <c r="K22" s="57"/>
      <c r="L22" s="57"/>
      <c r="M22" s="57"/>
      <c r="N22" s="57"/>
      <c r="O22" s="57"/>
      <c r="P22" s="57"/>
      <c r="Q22" s="57"/>
      <c r="R22" s="57"/>
      <c r="S22" s="57"/>
      <c r="T22" s="57"/>
      <c r="U22" s="57"/>
      <c r="V22" s="57"/>
      <c r="W22" s="66"/>
      <c r="X22" s="57"/>
    </row>
    <row r="23" spans="1:24" x14ac:dyDescent="0.25">
      <c r="A23" s="57" t="s">
        <v>117</v>
      </c>
      <c r="B23" s="57"/>
      <c r="C23" s="61"/>
      <c r="D23" s="57"/>
      <c r="E23" s="68"/>
      <c r="F23" s="67"/>
      <c r="G23" s="57"/>
      <c r="H23" s="57"/>
      <c r="I23" s="57"/>
      <c r="J23" s="57"/>
      <c r="K23" s="57"/>
      <c r="L23" s="57"/>
      <c r="M23" s="57"/>
      <c r="N23" s="57"/>
      <c r="O23" s="57"/>
      <c r="P23" s="57"/>
      <c r="Q23" s="57"/>
      <c r="R23" s="57"/>
      <c r="S23" s="57"/>
      <c r="T23" s="57"/>
      <c r="U23" s="57"/>
      <c r="V23" s="57"/>
      <c r="W23" s="57"/>
      <c r="X23" s="57"/>
    </row>
    <row r="24" spans="1:24" x14ac:dyDescent="0.25">
      <c r="A24" s="57" t="s">
        <v>118</v>
      </c>
      <c r="B24" s="57"/>
      <c r="C24" s="61"/>
      <c r="D24" s="57"/>
      <c r="E24" s="68"/>
      <c r="F24" s="67"/>
      <c r="G24" s="57"/>
      <c r="H24" s="57"/>
      <c r="I24" s="57"/>
      <c r="J24" s="57"/>
      <c r="K24" s="57"/>
      <c r="L24" s="57"/>
      <c r="M24" s="57"/>
      <c r="N24" s="57"/>
      <c r="O24" s="57"/>
      <c r="P24" s="57"/>
      <c r="Q24" s="57"/>
      <c r="R24" s="57"/>
      <c r="S24" s="57"/>
      <c r="T24" s="57"/>
      <c r="U24" s="57"/>
      <c r="V24" s="57"/>
      <c r="W24" s="66"/>
      <c r="X24" s="57"/>
    </row>
    <row r="25" spans="1:24" x14ac:dyDescent="0.25">
      <c r="A25" s="57" t="s">
        <v>119</v>
      </c>
      <c r="B25" s="57"/>
      <c r="C25" s="61"/>
      <c r="D25" s="57"/>
      <c r="E25" s="68"/>
      <c r="F25" s="67"/>
      <c r="G25" s="57"/>
      <c r="H25" s="57"/>
      <c r="I25" s="57"/>
      <c r="J25" s="57"/>
      <c r="K25" s="57"/>
      <c r="L25" s="57"/>
      <c r="M25" s="57"/>
      <c r="N25" s="57"/>
      <c r="O25" s="57"/>
      <c r="P25" s="57"/>
      <c r="Q25" s="57"/>
      <c r="R25" s="57"/>
      <c r="S25" s="57"/>
      <c r="T25" s="57"/>
      <c r="U25" s="57"/>
      <c r="V25" s="57"/>
      <c r="W25" s="66"/>
      <c r="X25" s="57"/>
    </row>
    <row r="26" spans="1:24" x14ac:dyDescent="0.25">
      <c r="A26" s="57" t="s">
        <v>120</v>
      </c>
      <c r="B26" s="61"/>
      <c r="C26" s="61"/>
      <c r="D26" s="57"/>
      <c r="E26" s="68"/>
      <c r="F26" s="67"/>
      <c r="G26" s="57"/>
      <c r="H26" s="57"/>
      <c r="I26" s="57"/>
      <c r="J26" s="57"/>
      <c r="K26" s="57"/>
      <c r="L26" s="57"/>
      <c r="M26" s="57"/>
      <c r="N26" s="57"/>
      <c r="O26" s="57"/>
      <c r="P26" s="57"/>
      <c r="Q26" s="57"/>
      <c r="R26" s="57"/>
      <c r="S26" s="57"/>
      <c r="T26" s="57"/>
      <c r="U26" s="57"/>
      <c r="V26" s="57"/>
      <c r="W26" s="66"/>
      <c r="X26" s="57"/>
    </row>
    <row r="27" spans="1:24" x14ac:dyDescent="0.25">
      <c r="A27" s="57" t="s">
        <v>121</v>
      </c>
      <c r="B27" s="61"/>
      <c r="C27" s="61"/>
      <c r="D27" s="57"/>
      <c r="E27" s="68"/>
      <c r="F27" s="67"/>
      <c r="G27" s="57"/>
      <c r="H27" s="57"/>
      <c r="I27" s="57"/>
      <c r="J27" s="57"/>
      <c r="K27" s="57"/>
      <c r="L27" s="57"/>
      <c r="M27" s="57"/>
      <c r="N27" s="57"/>
      <c r="O27" s="57"/>
      <c r="P27" s="57"/>
      <c r="Q27" s="57"/>
      <c r="R27" s="57"/>
      <c r="S27" s="57"/>
      <c r="T27" s="57"/>
      <c r="U27" s="57"/>
      <c r="V27" s="57"/>
      <c r="W27" s="66"/>
      <c r="X27" s="57"/>
    </row>
    <row r="28" spans="1:24" x14ac:dyDescent="0.25">
      <c r="A28" s="57" t="s">
        <v>122</v>
      </c>
      <c r="B28" s="61"/>
      <c r="C28" s="61"/>
      <c r="D28" s="57"/>
      <c r="E28" s="68"/>
      <c r="F28" s="67"/>
      <c r="G28" s="57"/>
      <c r="H28" s="57"/>
      <c r="I28" s="57"/>
      <c r="J28" s="57"/>
      <c r="K28" s="57"/>
      <c r="L28" s="57"/>
      <c r="M28" s="57"/>
      <c r="N28" s="57"/>
      <c r="O28" s="57"/>
      <c r="P28" s="57"/>
      <c r="Q28" s="57"/>
      <c r="R28" s="57"/>
      <c r="S28" s="57"/>
      <c r="T28" s="57"/>
      <c r="U28" s="57"/>
      <c r="V28" s="57"/>
      <c r="W28" s="66"/>
      <c r="X28" s="57"/>
    </row>
    <row r="29" spans="1:24" x14ac:dyDescent="0.25">
      <c r="A29" s="57" t="s">
        <v>123</v>
      </c>
      <c r="B29" s="61"/>
      <c r="C29" s="61"/>
      <c r="D29" s="57"/>
      <c r="E29" s="68"/>
      <c r="F29" s="67"/>
      <c r="G29" s="57"/>
      <c r="H29" s="57"/>
      <c r="I29" s="57"/>
      <c r="J29" s="57"/>
      <c r="K29" s="57"/>
      <c r="L29" s="57"/>
      <c r="M29" s="57"/>
      <c r="N29" s="57"/>
      <c r="O29" s="57"/>
      <c r="P29" s="57"/>
      <c r="Q29" s="57"/>
      <c r="R29" s="57"/>
      <c r="S29" s="57"/>
      <c r="T29" s="57"/>
      <c r="U29" s="57"/>
      <c r="V29" s="57"/>
      <c r="W29" s="66"/>
      <c r="X29" s="57"/>
    </row>
    <row r="30" spans="1:24" x14ac:dyDescent="0.25">
      <c r="A30" s="57"/>
      <c r="B30" s="61"/>
      <c r="C30" s="61"/>
      <c r="D30" s="57"/>
      <c r="E30" s="68"/>
      <c r="F30" s="67"/>
      <c r="G30" s="57"/>
      <c r="H30" s="57"/>
      <c r="I30" s="57"/>
      <c r="J30" s="57"/>
      <c r="K30" s="57"/>
      <c r="L30" s="57"/>
      <c r="M30" s="57"/>
      <c r="N30" s="57"/>
      <c r="O30" s="57"/>
      <c r="P30" s="57"/>
      <c r="Q30" s="57"/>
      <c r="R30" s="57"/>
      <c r="S30" s="57"/>
      <c r="T30" s="57"/>
      <c r="U30" s="57"/>
      <c r="V30" s="57"/>
      <c r="W30" s="66"/>
      <c r="X30" s="57"/>
    </row>
    <row r="31" spans="1:24" x14ac:dyDescent="0.25">
      <c r="A31" s="57"/>
      <c r="B31" s="61"/>
      <c r="C31" s="61"/>
      <c r="D31" s="57"/>
      <c r="E31" s="68"/>
      <c r="F31" s="67"/>
      <c r="G31" s="57"/>
      <c r="H31" s="57"/>
      <c r="I31" s="57"/>
      <c r="J31" s="57"/>
      <c r="K31" s="57"/>
      <c r="L31" s="57"/>
      <c r="M31" s="57"/>
      <c r="N31" s="57"/>
      <c r="O31" s="57"/>
      <c r="P31" s="57"/>
      <c r="Q31" s="57"/>
      <c r="R31" s="57"/>
      <c r="S31" s="57"/>
      <c r="T31" s="57"/>
      <c r="U31" s="57"/>
      <c r="V31" s="57"/>
      <c r="W31" s="66"/>
      <c r="X31" s="57"/>
    </row>
    <row r="32" spans="1:24" x14ac:dyDescent="0.25">
      <c r="A32" s="57"/>
      <c r="B32" s="61"/>
      <c r="C32" s="61"/>
      <c r="D32" s="57"/>
      <c r="E32" s="68"/>
      <c r="F32" s="67"/>
      <c r="G32" s="57"/>
      <c r="H32" s="57"/>
      <c r="I32" s="57"/>
      <c r="J32" s="57"/>
      <c r="K32" s="57"/>
      <c r="L32" s="57"/>
      <c r="M32" s="57"/>
      <c r="N32" s="57"/>
      <c r="O32" s="57"/>
      <c r="P32" s="57"/>
      <c r="Q32" s="57"/>
      <c r="R32" s="57"/>
      <c r="S32" s="57"/>
      <c r="T32" s="57"/>
      <c r="U32" s="57"/>
      <c r="V32" s="57"/>
      <c r="W32" s="66"/>
      <c r="X32" s="57"/>
    </row>
    <row r="33" spans="2:23" x14ac:dyDescent="0.25">
      <c r="B33" s="1"/>
      <c r="C33" s="1"/>
      <c r="W33" s="12"/>
    </row>
    <row r="34" spans="2:23" x14ac:dyDescent="0.25">
      <c r="B34" s="1"/>
      <c r="C34" s="1"/>
      <c r="W34" s="12"/>
    </row>
    <row r="35" spans="2:23" x14ac:dyDescent="0.25">
      <c r="B35" s="1"/>
      <c r="C35" s="1"/>
      <c r="W35" s="12"/>
    </row>
    <row r="36" spans="2:23" x14ac:dyDescent="0.25">
      <c r="B36" s="1"/>
      <c r="C36" s="1"/>
      <c r="W36" s="12"/>
    </row>
    <row r="37" spans="2:23" x14ac:dyDescent="0.25">
      <c r="B37" s="1"/>
      <c r="C37" s="1"/>
      <c r="W37" s="12"/>
    </row>
    <row r="38" spans="2:23" x14ac:dyDescent="0.25">
      <c r="B38" s="1"/>
      <c r="C38" s="1"/>
      <c r="W38" s="12"/>
    </row>
    <row r="39" spans="2:23" x14ac:dyDescent="0.25">
      <c r="B39" s="1"/>
      <c r="C39" s="1"/>
      <c r="W39" s="12"/>
    </row>
    <row r="40" spans="2:23" x14ac:dyDescent="0.25">
      <c r="B40" s="1"/>
      <c r="C40" s="1"/>
      <c r="W40" s="12"/>
    </row>
    <row r="41" spans="2:23" x14ac:dyDescent="0.25">
      <c r="B41" s="1"/>
      <c r="C41" s="1"/>
      <c r="W41" s="12"/>
    </row>
    <row r="42" spans="2:23" x14ac:dyDescent="0.25">
      <c r="B42" s="1"/>
      <c r="C42" s="1"/>
      <c r="W42" s="12"/>
    </row>
    <row r="43" spans="2:23" x14ac:dyDescent="0.25">
      <c r="B43" s="1"/>
      <c r="C43" s="1"/>
      <c r="W43" s="12"/>
    </row>
    <row r="44" spans="2:23" x14ac:dyDescent="0.25">
      <c r="B44" s="1"/>
      <c r="C44" s="1"/>
      <c r="W44" s="12"/>
    </row>
    <row r="45" spans="2:23" x14ac:dyDescent="0.25">
      <c r="B45" s="1"/>
      <c r="C45" s="1"/>
      <c r="W45" s="12"/>
    </row>
    <row r="46" spans="2:23" x14ac:dyDescent="0.25">
      <c r="B46" s="1"/>
      <c r="C46" s="1"/>
      <c r="W46" s="12"/>
    </row>
    <row r="47" spans="2:23" x14ac:dyDescent="0.25">
      <c r="B47" s="1"/>
      <c r="C47" s="1"/>
      <c r="W47" s="12"/>
    </row>
    <row r="48" spans="2:23" x14ac:dyDescent="0.25">
      <c r="B48" s="1"/>
      <c r="C48" s="1"/>
      <c r="W48" s="12"/>
    </row>
    <row r="49" spans="2:23" x14ac:dyDescent="0.25">
      <c r="B49" s="1"/>
      <c r="C49" s="1"/>
      <c r="W49" s="12"/>
    </row>
    <row r="50" spans="2:23" x14ac:dyDescent="0.25">
      <c r="B50" s="1"/>
      <c r="C50" s="1"/>
      <c r="W50" s="12"/>
    </row>
    <row r="51" spans="2:23" x14ac:dyDescent="0.25">
      <c r="B51" s="1"/>
      <c r="C51" s="1"/>
      <c r="W51" s="12"/>
    </row>
    <row r="52" spans="2:23" x14ac:dyDescent="0.25">
      <c r="B52" s="1"/>
      <c r="C52" s="1"/>
      <c r="W52" s="12"/>
    </row>
    <row r="53" spans="2:23" x14ac:dyDescent="0.25">
      <c r="B53" s="1"/>
      <c r="C53" s="1"/>
      <c r="W53" s="12"/>
    </row>
    <row r="54" spans="2:23" x14ac:dyDescent="0.25">
      <c r="B54" s="1"/>
      <c r="C54" s="1"/>
      <c r="W54" s="12"/>
    </row>
    <row r="55" spans="2:23" x14ac:dyDescent="0.25">
      <c r="B55" s="1"/>
      <c r="C55" s="1"/>
      <c r="W55" s="12"/>
    </row>
    <row r="56" spans="2:23" x14ac:dyDescent="0.25">
      <c r="B56" s="1"/>
      <c r="C56" s="1"/>
      <c r="W56" s="12"/>
    </row>
    <row r="57" spans="2:23" x14ac:dyDescent="0.25">
      <c r="B57" s="1"/>
      <c r="C57" s="1"/>
      <c r="W57" s="12"/>
    </row>
    <row r="58" spans="2:23" x14ac:dyDescent="0.25">
      <c r="B58" s="1"/>
      <c r="C58" s="1"/>
      <c r="W58" s="12"/>
    </row>
    <row r="59" spans="2:23" x14ac:dyDescent="0.25">
      <c r="B59" s="1"/>
      <c r="C59" s="1"/>
      <c r="W59" s="12"/>
    </row>
    <row r="60" spans="2:23" x14ac:dyDescent="0.25">
      <c r="B60" s="1"/>
      <c r="C60" s="1"/>
      <c r="W60" s="12"/>
    </row>
    <row r="61" spans="2:23" x14ac:dyDescent="0.25">
      <c r="B61" s="1"/>
      <c r="C61" s="1"/>
      <c r="W61" s="12"/>
    </row>
    <row r="62" spans="2:23" x14ac:dyDescent="0.25">
      <c r="B62" s="1"/>
      <c r="C62" s="1"/>
    </row>
    <row r="63" spans="2:23" x14ac:dyDescent="0.25">
      <c r="B63" s="1"/>
      <c r="C63" s="1"/>
    </row>
    <row r="64" spans="2:23" x14ac:dyDescent="0.25">
      <c r="B64" s="1"/>
      <c r="C64" s="1"/>
    </row>
    <row r="65" spans="2:3" x14ac:dyDescent="0.25">
      <c r="B65" s="1"/>
      <c r="C65" s="1"/>
    </row>
    <row r="66" spans="2:3" x14ac:dyDescent="0.25">
      <c r="B66" s="1"/>
      <c r="C66" s="1"/>
    </row>
    <row r="67" spans="2:3" x14ac:dyDescent="0.25">
      <c r="B67" s="1"/>
      <c r="C67" s="1"/>
    </row>
    <row r="68" spans="2:3" x14ac:dyDescent="0.25">
      <c r="B68" s="1"/>
      <c r="C68" s="1"/>
    </row>
    <row r="69" spans="2:3" x14ac:dyDescent="0.25">
      <c r="B69" s="1"/>
      <c r="C69" s="1"/>
    </row>
    <row r="70" spans="2:3" x14ac:dyDescent="0.25">
      <c r="B70" s="1"/>
      <c r="C70" s="1"/>
    </row>
    <row r="71" spans="2:3" x14ac:dyDescent="0.25">
      <c r="B71" s="1"/>
      <c r="C71" s="1"/>
    </row>
    <row r="72" spans="2:3" x14ac:dyDescent="0.25">
      <c r="B72" s="1"/>
      <c r="C72" s="1"/>
    </row>
    <row r="73" spans="2:3" x14ac:dyDescent="0.25">
      <c r="B73" s="1"/>
      <c r="C73" s="1"/>
    </row>
    <row r="74" spans="2:3" x14ac:dyDescent="0.25">
      <c r="B74" s="1"/>
      <c r="C74" s="1"/>
    </row>
    <row r="75" spans="2:3" x14ac:dyDescent="0.25">
      <c r="B75" s="1"/>
      <c r="C75" s="1"/>
    </row>
    <row r="76" spans="2:3" x14ac:dyDescent="0.25">
      <c r="B76" s="1"/>
      <c r="C76" s="1"/>
    </row>
    <row r="77" spans="2:3" x14ac:dyDescent="0.25">
      <c r="B77" s="1"/>
      <c r="C77" s="1"/>
    </row>
    <row r="78" spans="2:3" x14ac:dyDescent="0.25">
      <c r="B78" s="1"/>
      <c r="C78" s="1"/>
    </row>
    <row r="79" spans="2:3" x14ac:dyDescent="0.25">
      <c r="B79" s="1"/>
      <c r="C79" s="1"/>
    </row>
    <row r="80" spans="2:3" x14ac:dyDescent="0.25">
      <c r="B80" s="1"/>
      <c r="C80" s="1"/>
    </row>
    <row r="81" spans="2:3" x14ac:dyDescent="0.25">
      <c r="B81" s="1"/>
      <c r="C81" s="1"/>
    </row>
    <row r="82" spans="2:3" x14ac:dyDescent="0.25">
      <c r="B82" s="1"/>
      <c r="C82" s="1"/>
    </row>
    <row r="83" spans="2:3" x14ac:dyDescent="0.25">
      <c r="B83" s="1"/>
      <c r="C83" s="1"/>
    </row>
    <row r="84" spans="2:3" x14ac:dyDescent="0.25">
      <c r="B84" s="1"/>
      <c r="C84" s="1"/>
    </row>
    <row r="85" spans="2:3" x14ac:dyDescent="0.25">
      <c r="B85" s="1"/>
      <c r="C85" s="1"/>
    </row>
    <row r="86" spans="2:3" x14ac:dyDescent="0.25">
      <c r="B86" s="1"/>
      <c r="C86" s="1"/>
    </row>
    <row r="87" spans="2:3" x14ac:dyDescent="0.25">
      <c r="B87" s="1"/>
      <c r="C87" s="1"/>
    </row>
    <row r="88" spans="2:3" x14ac:dyDescent="0.25">
      <c r="B88" s="1"/>
      <c r="C88" s="1"/>
    </row>
    <row r="89" spans="2:3" x14ac:dyDescent="0.25">
      <c r="B89" s="1"/>
      <c r="C89" s="1"/>
    </row>
    <row r="90" spans="2:3" x14ac:dyDescent="0.25">
      <c r="B90" s="1"/>
      <c r="C90" s="1"/>
    </row>
    <row r="91" spans="2:3" x14ac:dyDescent="0.25">
      <c r="B91" s="1"/>
      <c r="C91" s="1"/>
    </row>
    <row r="92" spans="2:3" x14ac:dyDescent="0.25">
      <c r="B92" s="1"/>
      <c r="C92" s="1"/>
    </row>
    <row r="93" spans="2:3" x14ac:dyDescent="0.25">
      <c r="B93" s="1"/>
      <c r="C93" s="1"/>
    </row>
    <row r="94" spans="2:3" x14ac:dyDescent="0.25">
      <c r="B94" s="1"/>
      <c r="C94" s="1"/>
    </row>
    <row r="95" spans="2:3" x14ac:dyDescent="0.25">
      <c r="B95" s="1"/>
      <c r="C95" s="1"/>
    </row>
    <row r="96" spans="2:3" x14ac:dyDescent="0.25">
      <c r="B96" s="1"/>
      <c r="C96" s="1"/>
    </row>
    <row r="97" spans="2:3" x14ac:dyDescent="0.25">
      <c r="B97" s="1"/>
      <c r="C97" s="1"/>
    </row>
    <row r="98" spans="2:3" x14ac:dyDescent="0.25">
      <c r="B98" s="1"/>
      <c r="C98" s="1"/>
    </row>
    <row r="99" spans="2:3" x14ac:dyDescent="0.25">
      <c r="B99" s="1"/>
      <c r="C99" s="1"/>
    </row>
    <row r="100" spans="2:3" x14ac:dyDescent="0.25">
      <c r="B100" s="1"/>
      <c r="C100" s="1"/>
    </row>
    <row r="101" spans="2:3" x14ac:dyDescent="0.25">
      <c r="B101" s="1"/>
      <c r="C101" s="1"/>
    </row>
    <row r="102" spans="2:3" x14ac:dyDescent="0.25">
      <c r="B102" s="1"/>
      <c r="C102" s="1"/>
    </row>
    <row r="103" spans="2:3" x14ac:dyDescent="0.25">
      <c r="B103" s="1"/>
      <c r="C103" s="1"/>
    </row>
    <row r="104" spans="2:3" x14ac:dyDescent="0.25">
      <c r="B104" s="1"/>
      <c r="C104" s="1"/>
    </row>
    <row r="105" spans="2:3" x14ac:dyDescent="0.25">
      <c r="B105" s="1"/>
      <c r="C105" s="1"/>
    </row>
    <row r="106" spans="2:3" x14ac:dyDescent="0.25">
      <c r="B106" s="1"/>
      <c r="C106" s="1"/>
    </row>
    <row r="107" spans="2:3" x14ac:dyDescent="0.25">
      <c r="B107" s="1"/>
      <c r="C107" s="1"/>
    </row>
    <row r="108" spans="2:3" x14ac:dyDescent="0.25">
      <c r="B108" s="1"/>
      <c r="C108" s="1"/>
    </row>
    <row r="109" spans="2:3" x14ac:dyDescent="0.25">
      <c r="B109" s="1"/>
      <c r="C109" s="1"/>
    </row>
    <row r="110" spans="2:3" x14ac:dyDescent="0.25">
      <c r="B110" s="1"/>
      <c r="C110" s="1"/>
    </row>
    <row r="111" spans="2:3" x14ac:dyDescent="0.25">
      <c r="B111" s="1"/>
      <c r="C111" s="1"/>
    </row>
    <row r="112" spans="2:3" x14ac:dyDescent="0.25">
      <c r="B112" s="1"/>
      <c r="C112" s="1"/>
    </row>
    <row r="113" spans="2:3" x14ac:dyDescent="0.25">
      <c r="B113" s="1"/>
      <c r="C113" s="1"/>
    </row>
    <row r="114" spans="2:3" x14ac:dyDescent="0.25">
      <c r="B114" s="1"/>
      <c r="C114" s="1"/>
    </row>
    <row r="115" spans="2:3" x14ac:dyDescent="0.25">
      <c r="B115" s="1"/>
      <c r="C115" s="1"/>
    </row>
    <row r="116" spans="2:3" x14ac:dyDescent="0.25">
      <c r="B116" s="1"/>
      <c r="C116" s="1"/>
    </row>
    <row r="117" spans="2:3" x14ac:dyDescent="0.25">
      <c r="B117" s="1"/>
      <c r="C117" s="1"/>
    </row>
    <row r="118" spans="2:3" x14ac:dyDescent="0.25">
      <c r="B118" s="1"/>
      <c r="C118" s="1"/>
    </row>
    <row r="119" spans="2:3" x14ac:dyDescent="0.25">
      <c r="B119" s="1"/>
      <c r="C119" s="1"/>
    </row>
    <row r="120" spans="2:3" x14ac:dyDescent="0.25">
      <c r="B120" s="1"/>
      <c r="C120" s="1"/>
    </row>
    <row r="121" spans="2:3" x14ac:dyDescent="0.25">
      <c r="B121" s="1"/>
      <c r="C121" s="1"/>
    </row>
    <row r="122" spans="2:3" x14ac:dyDescent="0.25">
      <c r="B122" s="1"/>
      <c r="C122" s="1"/>
    </row>
    <row r="123" spans="2:3" x14ac:dyDescent="0.25">
      <c r="B123" s="1"/>
      <c r="C123" s="1"/>
    </row>
    <row r="124" spans="2:3" x14ac:dyDescent="0.25">
      <c r="B124" s="1"/>
      <c r="C124" s="1"/>
    </row>
    <row r="125" spans="2:3" x14ac:dyDescent="0.25">
      <c r="B125" s="1"/>
      <c r="C125" s="1"/>
    </row>
    <row r="126" spans="2:3" x14ac:dyDescent="0.25">
      <c r="B126" s="1"/>
      <c r="C126" s="1"/>
    </row>
    <row r="127" spans="2:3" x14ac:dyDescent="0.25">
      <c r="B127" s="1"/>
      <c r="C127" s="1"/>
    </row>
    <row r="128" spans="2:3" x14ac:dyDescent="0.25">
      <c r="B128" s="1"/>
      <c r="C128" s="1"/>
    </row>
    <row r="129" spans="2:3" x14ac:dyDescent="0.25">
      <c r="B129" s="1"/>
      <c r="C129" s="1"/>
    </row>
    <row r="130" spans="2:3" x14ac:dyDescent="0.25">
      <c r="B130" s="1"/>
      <c r="C130" s="1"/>
    </row>
    <row r="131" spans="2:3" x14ac:dyDescent="0.25">
      <c r="B131" s="1"/>
      <c r="C131" s="1"/>
    </row>
    <row r="132" spans="2:3" x14ac:dyDescent="0.25">
      <c r="B132" s="1"/>
      <c r="C132" s="1"/>
    </row>
    <row r="133" spans="2:3" x14ac:dyDescent="0.25">
      <c r="B133" s="1"/>
      <c r="C133" s="1"/>
    </row>
    <row r="134" spans="2:3" x14ac:dyDescent="0.25">
      <c r="B134" s="1"/>
      <c r="C134" s="1"/>
    </row>
    <row r="135" spans="2:3" x14ac:dyDescent="0.25">
      <c r="B135" s="1"/>
      <c r="C135" s="1"/>
    </row>
    <row r="136" spans="2:3" x14ac:dyDescent="0.25">
      <c r="B136" s="1"/>
      <c r="C136" s="1"/>
    </row>
    <row r="137" spans="2:3" x14ac:dyDescent="0.25">
      <c r="B137" s="1"/>
      <c r="C137" s="1"/>
    </row>
    <row r="138" spans="2:3" x14ac:dyDescent="0.25">
      <c r="B138" s="1"/>
      <c r="C138" s="1"/>
    </row>
    <row r="139" spans="2:3" x14ac:dyDescent="0.25">
      <c r="B139" s="1"/>
      <c r="C139" s="1"/>
    </row>
    <row r="140" spans="2:3" x14ac:dyDescent="0.25">
      <c r="B140" s="1"/>
      <c r="C140" s="1"/>
    </row>
    <row r="141" spans="2:3" x14ac:dyDescent="0.25">
      <c r="B141" s="1"/>
      <c r="C141" s="1"/>
    </row>
    <row r="142" spans="2:3" x14ac:dyDescent="0.25">
      <c r="B142" s="1"/>
      <c r="C142" s="1"/>
    </row>
    <row r="143" spans="2:3" x14ac:dyDescent="0.25">
      <c r="B143" s="1"/>
      <c r="C143" s="1"/>
    </row>
    <row r="144" spans="2:3" x14ac:dyDescent="0.25">
      <c r="B144" s="1"/>
      <c r="C144" s="1"/>
    </row>
    <row r="145" spans="2:3" x14ac:dyDescent="0.25">
      <c r="B145" s="1"/>
      <c r="C145" s="1"/>
    </row>
    <row r="146" spans="2:3" x14ac:dyDescent="0.25">
      <c r="B146" s="1"/>
      <c r="C146" s="1"/>
    </row>
    <row r="147" spans="2:3" x14ac:dyDescent="0.25">
      <c r="B147" s="1"/>
      <c r="C147" s="1"/>
    </row>
    <row r="148" spans="2:3" x14ac:dyDescent="0.25">
      <c r="B148" s="1"/>
      <c r="C148" s="1"/>
    </row>
    <row r="149" spans="2:3" x14ac:dyDescent="0.25">
      <c r="B149" s="1"/>
      <c r="C149" s="1"/>
    </row>
    <row r="150" spans="2:3" x14ac:dyDescent="0.25">
      <c r="B150" s="1"/>
      <c r="C150" s="1"/>
    </row>
    <row r="151" spans="2:3" x14ac:dyDescent="0.25">
      <c r="B151" s="1"/>
      <c r="C151" s="1"/>
    </row>
    <row r="152" spans="2:3" x14ac:dyDescent="0.25">
      <c r="B152" s="1"/>
      <c r="C152" s="1"/>
    </row>
    <row r="153" spans="2:3" x14ac:dyDescent="0.25">
      <c r="B153" s="1"/>
      <c r="C153" s="1"/>
    </row>
    <row r="154" spans="2:3" x14ac:dyDescent="0.25">
      <c r="B154" s="1"/>
      <c r="C154" s="1"/>
    </row>
    <row r="155" spans="2:3" x14ac:dyDescent="0.25">
      <c r="B155" s="1"/>
      <c r="C155" s="1"/>
    </row>
    <row r="156" spans="2:3" x14ac:dyDescent="0.25">
      <c r="B156" s="1"/>
      <c r="C156" s="1"/>
    </row>
    <row r="157" spans="2:3" x14ac:dyDescent="0.25">
      <c r="B157" s="1"/>
      <c r="C157" s="1"/>
    </row>
    <row r="158" spans="2:3" x14ac:dyDescent="0.25">
      <c r="B158" s="1"/>
      <c r="C158" s="1"/>
    </row>
    <row r="159" spans="2:3" x14ac:dyDescent="0.25">
      <c r="B159" s="1"/>
      <c r="C159" s="1"/>
    </row>
    <row r="160" spans="2:3" x14ac:dyDescent="0.25">
      <c r="B160" s="1"/>
      <c r="C160" s="1"/>
    </row>
    <row r="161" spans="2:3" x14ac:dyDescent="0.25">
      <c r="B161" s="1"/>
      <c r="C161" s="1"/>
    </row>
    <row r="162" spans="2:3" x14ac:dyDescent="0.25">
      <c r="B162" s="1"/>
      <c r="C162" s="1"/>
    </row>
    <row r="163" spans="2:3" x14ac:dyDescent="0.25">
      <c r="B163" s="1"/>
      <c r="C163" s="1"/>
    </row>
    <row r="164" spans="2:3" x14ac:dyDescent="0.25">
      <c r="B164" s="1"/>
      <c r="C164" s="1"/>
    </row>
    <row r="165" spans="2:3" x14ac:dyDescent="0.25">
      <c r="B165" s="1"/>
      <c r="C165" s="1"/>
    </row>
    <row r="166" spans="2:3" x14ac:dyDescent="0.25">
      <c r="B166" s="1"/>
      <c r="C166" s="1"/>
    </row>
    <row r="167" spans="2:3" x14ac:dyDescent="0.25">
      <c r="B167" s="1"/>
      <c r="C167" s="1"/>
    </row>
    <row r="168" spans="2:3" x14ac:dyDescent="0.25">
      <c r="B168" s="1"/>
      <c r="C168" s="1"/>
    </row>
    <row r="169" spans="2:3" x14ac:dyDescent="0.25">
      <c r="B169" s="1"/>
      <c r="C169" s="1"/>
    </row>
    <row r="170" spans="2:3" x14ac:dyDescent="0.25">
      <c r="B170" s="1"/>
      <c r="C170" s="1"/>
    </row>
    <row r="171" spans="2:3" x14ac:dyDescent="0.25">
      <c r="B171" s="1"/>
      <c r="C171" s="1"/>
    </row>
    <row r="172" spans="2:3" x14ac:dyDescent="0.25">
      <c r="B172" s="1"/>
      <c r="C172" s="1"/>
    </row>
    <row r="173" spans="2:3" x14ac:dyDescent="0.25">
      <c r="B173" s="1"/>
      <c r="C173" s="1"/>
    </row>
    <row r="174" spans="2:3" x14ac:dyDescent="0.25">
      <c r="B174" s="1"/>
      <c r="C174" s="1"/>
    </row>
    <row r="175" spans="2:3" x14ac:dyDescent="0.25">
      <c r="B175" s="1"/>
      <c r="C175" s="1"/>
    </row>
    <row r="176" spans="2:3" x14ac:dyDescent="0.25">
      <c r="B176" s="1"/>
      <c r="C176" s="1"/>
    </row>
    <row r="177" spans="2:3" x14ac:dyDescent="0.25">
      <c r="B177" s="1"/>
      <c r="C177" s="1"/>
    </row>
    <row r="178" spans="2:3" x14ac:dyDescent="0.25">
      <c r="B178" s="1"/>
      <c r="C178" s="1"/>
    </row>
    <row r="179" spans="2:3" x14ac:dyDescent="0.25">
      <c r="B179" s="1"/>
      <c r="C179" s="1"/>
    </row>
    <row r="180" spans="2:3" x14ac:dyDescent="0.25">
      <c r="B180" s="1"/>
      <c r="C180" s="1"/>
    </row>
    <row r="181" spans="2:3" x14ac:dyDescent="0.25">
      <c r="B181" s="1"/>
      <c r="C181" s="1"/>
    </row>
    <row r="182" spans="2:3" x14ac:dyDescent="0.25">
      <c r="B182" s="1"/>
      <c r="C182" s="1"/>
    </row>
    <row r="183" spans="2:3" x14ac:dyDescent="0.25">
      <c r="B183" s="1"/>
      <c r="C183" s="1"/>
    </row>
    <row r="184" spans="2:3" x14ac:dyDescent="0.25">
      <c r="B184" s="1"/>
      <c r="C184" s="1"/>
    </row>
    <row r="185" spans="2:3" x14ac:dyDescent="0.25">
      <c r="B185" s="1"/>
      <c r="C185" s="1"/>
    </row>
    <row r="186" spans="2:3" x14ac:dyDescent="0.25">
      <c r="B186" s="1"/>
      <c r="C186" s="1"/>
    </row>
    <row r="187" spans="2:3" x14ac:dyDescent="0.25">
      <c r="B187" s="1"/>
      <c r="C187" s="1"/>
    </row>
    <row r="188" spans="2:3" x14ac:dyDescent="0.25">
      <c r="B188" s="1"/>
      <c r="C188" s="1"/>
    </row>
    <row r="189" spans="2:3" x14ac:dyDescent="0.25">
      <c r="B189" s="1"/>
      <c r="C189" s="1"/>
    </row>
    <row r="190" spans="2:3" x14ac:dyDescent="0.25">
      <c r="B190" s="1"/>
      <c r="C190" s="1"/>
    </row>
    <row r="191" spans="2:3" x14ac:dyDescent="0.25">
      <c r="B191" s="1"/>
      <c r="C191" s="1"/>
    </row>
    <row r="192" spans="2:3" x14ac:dyDescent="0.25">
      <c r="B192" s="1"/>
      <c r="C192" s="1"/>
    </row>
    <row r="193" spans="2:3" x14ac:dyDescent="0.25">
      <c r="B193" s="1"/>
      <c r="C193" s="1"/>
    </row>
    <row r="194" spans="2:3" x14ac:dyDescent="0.25">
      <c r="B194" s="1"/>
      <c r="C194" s="1"/>
    </row>
    <row r="195" spans="2:3" x14ac:dyDescent="0.25">
      <c r="B195" s="1"/>
      <c r="C195" s="1"/>
    </row>
    <row r="196" spans="2:3" x14ac:dyDescent="0.25">
      <c r="B196" s="1"/>
      <c r="C196" s="1"/>
    </row>
    <row r="197" spans="2:3" x14ac:dyDescent="0.25">
      <c r="B197" s="1"/>
      <c r="C197" s="1"/>
    </row>
    <row r="198" spans="2:3" x14ac:dyDescent="0.25">
      <c r="B198" s="1"/>
      <c r="C198" s="1"/>
    </row>
    <row r="199" spans="2:3" x14ac:dyDescent="0.25">
      <c r="B199" s="1"/>
      <c r="C199" s="1"/>
    </row>
    <row r="200" spans="2:3" x14ac:dyDescent="0.25">
      <c r="B200" s="1"/>
      <c r="C200" s="1"/>
    </row>
  </sheetData>
  <dataValidations count="1">
    <dataValidation allowBlank="1" showInputMessage="1" showErrorMessage="1" promptTitle="Technology Type" prompt="Please select a technology type from the list" sqref="B1:C1048576" xr:uid="{0E814143-CC3C-40C1-8CB0-8E17F7BA6CC5}"/>
  </dataValidation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7880-0D59-41C0-BAD4-C8180FFB5308}">
  <sheetPr codeName="Sheet12">
    <tabColor rgb="FF4472C4"/>
  </sheetPr>
  <dimension ref="A1:E44"/>
  <sheetViews>
    <sheetView zoomScale="80" zoomScaleNormal="80" workbookViewId="0">
      <pane ySplit="1" topLeftCell="A2" activePane="bottomLeft" state="frozen"/>
      <selection pane="bottomLeft" activeCell="D14" sqref="D14"/>
    </sheetView>
  </sheetViews>
  <sheetFormatPr defaultRowHeight="15" x14ac:dyDescent="0.25"/>
  <cols>
    <col min="1" max="1" width="28.140625" style="2" customWidth="1"/>
    <col min="2" max="2" width="34.140625" bestFit="1" customWidth="1"/>
    <col min="3" max="3" width="24.140625" bestFit="1" customWidth="1"/>
    <col min="4" max="4" width="76.5703125" style="2" customWidth="1"/>
    <col min="5" max="5" width="60.140625" style="2" customWidth="1"/>
  </cols>
  <sheetData>
    <row r="1" spans="1:5" x14ac:dyDescent="0.25">
      <c r="A1" s="138" t="s">
        <v>1337</v>
      </c>
      <c r="B1" s="21" t="s">
        <v>363</v>
      </c>
      <c r="C1" s="21" t="s">
        <v>364</v>
      </c>
      <c r="D1" s="22" t="s">
        <v>365</v>
      </c>
      <c r="E1" s="22" t="s">
        <v>1338</v>
      </c>
    </row>
    <row r="2" spans="1:5" ht="45" x14ac:dyDescent="0.25">
      <c r="A2" s="139" t="s">
        <v>1339</v>
      </c>
      <c r="B2" s="29" t="s">
        <v>158</v>
      </c>
      <c r="C2" s="23" t="s">
        <v>376</v>
      </c>
      <c r="D2" s="25" t="s">
        <v>1340</v>
      </c>
      <c r="E2" s="25" t="s">
        <v>370</v>
      </c>
    </row>
    <row r="3" spans="1:5" ht="29.25" customHeight="1" x14ac:dyDescent="0.25">
      <c r="A3" s="140"/>
      <c r="B3" s="24" t="s">
        <v>1341</v>
      </c>
      <c r="C3" s="28" t="s">
        <v>371</v>
      </c>
      <c r="D3" s="25" t="s">
        <v>1342</v>
      </c>
      <c r="E3" s="25"/>
    </row>
    <row r="4" spans="1:5" x14ac:dyDescent="0.25">
      <c r="A4" s="140"/>
      <c r="B4" s="24" t="s">
        <v>446</v>
      </c>
      <c r="C4" s="28" t="s">
        <v>371</v>
      </c>
      <c r="D4" s="2" t="s">
        <v>1343</v>
      </c>
      <c r="E4" s="35"/>
    </row>
    <row r="5" spans="1:5" ht="30" x14ac:dyDescent="0.25">
      <c r="A5" s="140"/>
      <c r="B5" s="24" t="s">
        <v>1344</v>
      </c>
      <c r="C5" s="28" t="s">
        <v>371</v>
      </c>
      <c r="D5" s="59" t="s">
        <v>1345</v>
      </c>
      <c r="E5" s="65"/>
    </row>
    <row r="6" spans="1:5" ht="45" x14ac:dyDescent="0.25">
      <c r="A6" s="140"/>
      <c r="B6" s="24" t="s">
        <v>326</v>
      </c>
      <c r="C6" s="28" t="s">
        <v>376</v>
      </c>
      <c r="D6" s="59" t="s">
        <v>1346</v>
      </c>
      <c r="E6" s="126" t="s">
        <v>383</v>
      </c>
    </row>
    <row r="7" spans="1:5" x14ac:dyDescent="0.25">
      <c r="A7" s="141"/>
      <c r="B7" s="30" t="s">
        <v>448</v>
      </c>
      <c r="C7" s="23" t="s">
        <v>1347</v>
      </c>
      <c r="D7" s="25" t="s">
        <v>1348</v>
      </c>
      <c r="E7" s="39"/>
    </row>
    <row r="8" spans="1:5" ht="30" x14ac:dyDescent="0.25">
      <c r="A8" s="140" t="s">
        <v>1349</v>
      </c>
      <c r="B8" s="26" t="s">
        <v>1350</v>
      </c>
      <c r="C8" s="28" t="s">
        <v>368</v>
      </c>
      <c r="D8" s="25" t="s">
        <v>1351</v>
      </c>
      <c r="E8" s="25" t="s">
        <v>1352</v>
      </c>
    </row>
    <row r="9" spans="1:5" ht="30" x14ac:dyDescent="0.25">
      <c r="A9" s="140"/>
      <c r="B9" s="26" t="s">
        <v>449</v>
      </c>
      <c r="C9" s="28" t="s">
        <v>371</v>
      </c>
      <c r="D9" s="25" t="s">
        <v>1353</v>
      </c>
      <c r="E9" s="25"/>
    </row>
    <row r="10" spans="1:5" x14ac:dyDescent="0.25">
      <c r="A10" s="140"/>
      <c r="B10" s="26" t="s">
        <v>328</v>
      </c>
      <c r="C10" s="28" t="s">
        <v>376</v>
      </c>
      <c r="D10" s="2" t="s">
        <v>1354</v>
      </c>
      <c r="E10" s="25" t="s">
        <v>1355</v>
      </c>
    </row>
    <row r="11" spans="1:5" ht="135" x14ac:dyDescent="0.25">
      <c r="A11" s="140"/>
      <c r="B11" s="26" t="s">
        <v>329</v>
      </c>
      <c r="C11" s="28" t="s">
        <v>376</v>
      </c>
      <c r="D11" s="25" t="s">
        <v>1356</v>
      </c>
      <c r="E11" s="35" t="s">
        <v>1357</v>
      </c>
    </row>
    <row r="12" spans="1:5" ht="30" x14ac:dyDescent="0.25">
      <c r="A12" s="140"/>
      <c r="B12" s="56" t="s">
        <v>450</v>
      </c>
      <c r="C12" s="23" t="s">
        <v>1358</v>
      </c>
      <c r="D12" s="59" t="s">
        <v>1359</v>
      </c>
      <c r="E12" s="65"/>
    </row>
    <row r="13" spans="1:5" ht="30.75" customHeight="1" x14ac:dyDescent="0.25">
      <c r="A13" s="140"/>
      <c r="B13" s="32" t="s">
        <v>330</v>
      </c>
      <c r="C13" s="28" t="s">
        <v>376</v>
      </c>
      <c r="D13" s="59" t="s">
        <v>1360</v>
      </c>
      <c r="E13" s="65" t="s">
        <v>1361</v>
      </c>
    </row>
    <row r="14" spans="1:5" ht="120" x14ac:dyDescent="0.25">
      <c r="A14" s="142" t="s">
        <v>1362</v>
      </c>
      <c r="B14" s="24" t="str">
        <f>'DETAILED Marine Mammal Database'!M$2</f>
        <v>Current Deployment Stage</v>
      </c>
      <c r="C14" s="28" t="s">
        <v>371</v>
      </c>
      <c r="D14" s="59" t="s">
        <v>3055</v>
      </c>
      <c r="E14" s="65" t="s">
        <v>3053</v>
      </c>
    </row>
    <row r="15" spans="1:5" ht="30" x14ac:dyDescent="0.25">
      <c r="A15" s="140"/>
      <c r="B15" s="24" t="str">
        <f>'DETAILED Marine Mammal Database'!N$2</f>
        <v>Availability</v>
      </c>
      <c r="C15" s="28" t="s">
        <v>376</v>
      </c>
      <c r="D15" s="25" t="s">
        <v>1363</v>
      </c>
      <c r="E15" s="126" t="s">
        <v>378</v>
      </c>
    </row>
    <row r="16" spans="1:5" ht="29.25" customHeight="1" x14ac:dyDescent="0.25">
      <c r="A16" s="140"/>
      <c r="B16" s="24" t="str">
        <f>'DETAILED Marine Mammal Database'!O$2</f>
        <v>Location</v>
      </c>
      <c r="C16" s="28" t="s">
        <v>376</v>
      </c>
      <c r="D16" s="25" t="s">
        <v>1364</v>
      </c>
      <c r="E16" s="25" t="s">
        <v>1365</v>
      </c>
    </row>
    <row r="17" spans="1:5" x14ac:dyDescent="0.25">
      <c r="A17" s="140"/>
      <c r="B17" s="24" t="str">
        <f>'DETAILED Marine Mammal Database'!P$2</f>
        <v>If on Turbine, specify where</v>
      </c>
      <c r="C17" s="28" t="s">
        <v>371</v>
      </c>
      <c r="D17" s="50" t="s">
        <v>1366</v>
      </c>
      <c r="E17" s="25"/>
    </row>
    <row r="18" spans="1:5" ht="30" x14ac:dyDescent="0.25">
      <c r="A18" s="140"/>
      <c r="B18" s="24" t="str">
        <f>'DETAILED Marine Mammal Database'!Q$2</f>
        <v>System dimensions (with units)</v>
      </c>
      <c r="C18" s="28" t="s">
        <v>371</v>
      </c>
      <c r="D18" s="50" t="s">
        <v>1367</v>
      </c>
      <c r="E18" s="25"/>
    </row>
    <row r="19" spans="1:5" x14ac:dyDescent="0.25">
      <c r="A19" s="140"/>
      <c r="B19" s="24" t="str">
        <f>'DETAILED Marine Mammal Database'!R$2</f>
        <v>Maintenance Schedule</v>
      </c>
      <c r="C19" s="28" t="s">
        <v>371</v>
      </c>
      <c r="D19" s="25" t="s">
        <v>1368</v>
      </c>
      <c r="E19" s="35"/>
    </row>
    <row r="20" spans="1:5" x14ac:dyDescent="0.25">
      <c r="A20" s="140"/>
      <c r="B20" s="24" t="str">
        <f>'DETAILED Marine Mammal Database'!S$2</f>
        <v>Data Schedule</v>
      </c>
      <c r="C20" s="28" t="s">
        <v>371</v>
      </c>
      <c r="D20" s="59" t="s">
        <v>1369</v>
      </c>
      <c r="E20" s="65"/>
    </row>
    <row r="21" spans="1:5" x14ac:dyDescent="0.25">
      <c r="A21" s="140"/>
      <c r="B21" s="24" t="str">
        <f>'DETAILED Marine Mammal Database'!T$2</f>
        <v>Power Source</v>
      </c>
      <c r="C21" s="28" t="s">
        <v>371</v>
      </c>
      <c r="D21" s="59" t="s">
        <v>1370</v>
      </c>
      <c r="E21" s="65"/>
    </row>
    <row r="22" spans="1:5" x14ac:dyDescent="0.25">
      <c r="A22" s="140"/>
      <c r="B22" s="24" t="str">
        <f>'DETAILED Marine Mammal Database'!U$2</f>
        <v>Power Draw</v>
      </c>
      <c r="C22" s="28" t="s">
        <v>371</v>
      </c>
      <c r="D22" s="59" t="s">
        <v>1371</v>
      </c>
      <c r="E22" s="65"/>
    </row>
    <row r="23" spans="1:5" x14ac:dyDescent="0.25">
      <c r="A23" s="140"/>
      <c r="B23" s="24" t="str">
        <f>'DETAILED Marine Mammal Database'!V$2</f>
        <v>Archived</v>
      </c>
      <c r="C23" s="28" t="s">
        <v>376</v>
      </c>
      <c r="D23" s="25" t="s">
        <v>1372</v>
      </c>
      <c r="E23" s="39" t="s">
        <v>1373</v>
      </c>
    </row>
    <row r="24" spans="1:5" x14ac:dyDescent="0.25">
      <c r="A24" s="140"/>
      <c r="B24" s="24" t="str">
        <f>'DETAILED Marine Mammal Database'!W$2</f>
        <v>Manual vs. Algorithm Processing</v>
      </c>
      <c r="C24" s="28" t="s">
        <v>368</v>
      </c>
      <c r="D24" s="25" t="s">
        <v>1374</v>
      </c>
      <c r="E24" s="25" t="s">
        <v>1375</v>
      </c>
    </row>
    <row r="25" spans="1:5" ht="30" x14ac:dyDescent="0.25">
      <c r="A25" s="140"/>
      <c r="B25" s="24" t="str">
        <f>'DETAILED Marine Mammal Database'!X$2</f>
        <v>Analysis Software Availability</v>
      </c>
      <c r="C25" s="28" t="s">
        <v>376</v>
      </c>
      <c r="D25" s="25" t="s">
        <v>1376</v>
      </c>
      <c r="E25" s="25" t="s">
        <v>1377</v>
      </c>
    </row>
    <row r="26" spans="1:5" x14ac:dyDescent="0.25">
      <c r="A26" s="140"/>
      <c r="B26" s="24" t="str">
        <f>'DETAILED Marine Mammal Database'!Y$2</f>
        <v>Average cost per unit</v>
      </c>
      <c r="C26" s="28" t="s">
        <v>1358</v>
      </c>
      <c r="D26" s="25" t="s">
        <v>1378</v>
      </c>
      <c r="E26" s="25"/>
    </row>
    <row r="27" spans="1:5" x14ac:dyDescent="0.25">
      <c r="A27" s="143" t="s">
        <v>1379</v>
      </c>
      <c r="B27" s="91" t="s">
        <v>172</v>
      </c>
      <c r="C27" s="28" t="s">
        <v>371</v>
      </c>
      <c r="D27" s="25" t="s">
        <v>1380</v>
      </c>
      <c r="E27" s="25"/>
    </row>
    <row r="28" spans="1:5" ht="30" x14ac:dyDescent="0.25">
      <c r="A28" s="140"/>
      <c r="B28" s="31" t="s">
        <v>1381</v>
      </c>
      <c r="C28" s="28" t="s">
        <v>371</v>
      </c>
      <c r="D28" s="25" t="s">
        <v>1382</v>
      </c>
      <c r="E28" s="25"/>
    </row>
    <row r="29" spans="1:5" ht="29.25" customHeight="1" x14ac:dyDescent="0.25">
      <c r="A29" s="140"/>
      <c r="B29" s="26" t="s">
        <v>459</v>
      </c>
      <c r="C29" s="28" t="s">
        <v>371</v>
      </c>
      <c r="D29" s="25" t="s">
        <v>1383</v>
      </c>
      <c r="E29" s="25"/>
    </row>
    <row r="30" spans="1:5" ht="54" customHeight="1" x14ac:dyDescent="0.25">
      <c r="A30" s="140"/>
      <c r="B30" s="26" t="s">
        <v>460</v>
      </c>
      <c r="C30" s="28" t="s">
        <v>371</v>
      </c>
      <c r="D30" s="25" t="s">
        <v>1384</v>
      </c>
      <c r="E30" s="25"/>
    </row>
    <row r="31" spans="1:5" ht="29.25" customHeight="1" x14ac:dyDescent="0.25">
      <c r="A31" s="140"/>
      <c r="B31" s="26" t="s">
        <v>461</v>
      </c>
      <c r="C31" s="28" t="s">
        <v>1358</v>
      </c>
      <c r="D31" s="25" t="s">
        <v>1385</v>
      </c>
      <c r="E31" s="35"/>
    </row>
    <row r="32" spans="1:5" x14ac:dyDescent="0.25">
      <c r="A32" s="140"/>
      <c r="B32" s="26" t="s">
        <v>462</v>
      </c>
      <c r="C32" s="28" t="s">
        <v>1358</v>
      </c>
      <c r="D32" s="59" t="s">
        <v>1386</v>
      </c>
      <c r="E32" s="65"/>
    </row>
    <row r="33" spans="1:5" x14ac:dyDescent="0.25">
      <c r="A33" s="140"/>
      <c r="B33" s="33" t="s">
        <v>463</v>
      </c>
      <c r="C33" s="28" t="s">
        <v>1387</v>
      </c>
      <c r="D33" s="59" t="s">
        <v>1388</v>
      </c>
      <c r="E33" s="65"/>
    </row>
    <row r="34" spans="1:5" ht="45" x14ac:dyDescent="0.25">
      <c r="A34" s="140"/>
      <c r="B34" s="26" t="s">
        <v>464</v>
      </c>
      <c r="C34" s="28" t="s">
        <v>371</v>
      </c>
      <c r="D34" s="59" t="s">
        <v>1389</v>
      </c>
      <c r="E34" s="65"/>
    </row>
    <row r="35" spans="1:5" ht="29.25" customHeight="1" x14ac:dyDescent="0.25">
      <c r="A35" s="140"/>
      <c r="B35" s="31" t="s">
        <v>465</v>
      </c>
      <c r="C35" s="28" t="s">
        <v>371</v>
      </c>
      <c r="D35" s="59" t="s">
        <v>1390</v>
      </c>
      <c r="E35" s="130" t="s">
        <v>1391</v>
      </c>
    </row>
    <row r="36" spans="1:5" ht="30" x14ac:dyDescent="0.25">
      <c r="A36" s="140"/>
      <c r="B36" s="26" t="s">
        <v>1392</v>
      </c>
      <c r="C36" s="28" t="s">
        <v>376</v>
      </c>
      <c r="D36" s="59" t="s">
        <v>1393</v>
      </c>
      <c r="E36" s="65" t="s">
        <v>1394</v>
      </c>
    </row>
    <row r="37" spans="1:5" ht="30" x14ac:dyDescent="0.25">
      <c r="A37" s="142" t="s">
        <v>444</v>
      </c>
      <c r="B37" s="41" t="s">
        <v>466</v>
      </c>
      <c r="C37" s="28" t="s">
        <v>371</v>
      </c>
      <c r="D37" s="25" t="s">
        <v>1395</v>
      </c>
      <c r="E37" s="25"/>
    </row>
    <row r="38" spans="1:5" x14ac:dyDescent="0.25">
      <c r="A38" s="140"/>
      <c r="B38" s="41" t="s">
        <v>467</v>
      </c>
      <c r="C38" s="28" t="s">
        <v>371</v>
      </c>
      <c r="D38" s="25" t="s">
        <v>1396</v>
      </c>
      <c r="E38" s="25"/>
    </row>
    <row r="39" spans="1:5" x14ac:dyDescent="0.25">
      <c r="A39" s="140"/>
      <c r="B39" s="41" t="s">
        <v>468</v>
      </c>
      <c r="C39" s="28" t="s">
        <v>371</v>
      </c>
      <c r="D39" s="25" t="s">
        <v>1397</v>
      </c>
      <c r="E39" s="25"/>
    </row>
    <row r="40" spans="1:5" x14ac:dyDescent="0.25">
      <c r="A40" s="140"/>
      <c r="B40" s="41" t="s">
        <v>469</v>
      </c>
      <c r="C40" s="28" t="s">
        <v>371</v>
      </c>
      <c r="D40" s="59" t="s">
        <v>1398</v>
      </c>
      <c r="E40" s="35"/>
    </row>
    <row r="41" spans="1:5" x14ac:dyDescent="0.25">
      <c r="A41" s="140"/>
      <c r="B41" s="41" t="s">
        <v>470</v>
      </c>
      <c r="C41" s="28" t="s">
        <v>371</v>
      </c>
      <c r="D41" s="59" t="s">
        <v>1399</v>
      </c>
      <c r="E41" s="65"/>
    </row>
    <row r="42" spans="1:5" ht="30" x14ac:dyDescent="0.25">
      <c r="A42" s="140"/>
      <c r="B42" s="41" t="s">
        <v>1400</v>
      </c>
      <c r="C42" s="28" t="s">
        <v>371</v>
      </c>
      <c r="D42" s="59" t="s">
        <v>1401</v>
      </c>
      <c r="E42" s="65"/>
    </row>
    <row r="43" spans="1:5" ht="30" x14ac:dyDescent="0.25">
      <c r="A43" s="144"/>
      <c r="B43" s="132" t="s">
        <v>1402</v>
      </c>
      <c r="C43" s="133" t="s">
        <v>371</v>
      </c>
      <c r="D43" s="134" t="s">
        <v>1403</v>
      </c>
      <c r="E43" s="65"/>
    </row>
    <row r="44" spans="1:5" ht="30" x14ac:dyDescent="0.25">
      <c r="A44" s="145"/>
      <c r="B44" s="135" t="s">
        <v>474</v>
      </c>
      <c r="C44" s="136" t="s">
        <v>1347</v>
      </c>
      <c r="D44" s="137" t="s">
        <v>1404</v>
      </c>
      <c r="E44" s="65" t="s">
        <v>1405</v>
      </c>
    </row>
  </sheetData>
  <dataValidations count="2">
    <dataValidation allowBlank="1" sqref="A1:D44 E1 E3:E44" xr:uid="{53408367-C745-4609-BB47-A62C57E136F9}"/>
    <dataValidation allowBlank="1" promptTitle="Technology Type" prompt="Please select a technology type from the list" sqref="E2" xr:uid="{AEDF7541-676C-439E-AB40-A2C5D3BBE1EC}"/>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6F937-525B-4FFE-8045-992046F7B8F9}">
  <sheetPr codeName="Sheet16">
    <tabColor rgb="FF4472C4"/>
  </sheetPr>
  <dimension ref="A1:AX47"/>
  <sheetViews>
    <sheetView zoomScale="90" zoomScaleNormal="90" workbookViewId="0">
      <pane xSplit="3" ySplit="1" topLeftCell="AQ38" activePane="bottomRight" state="frozen"/>
      <selection pane="topRight" activeCell="D1" sqref="D1"/>
      <selection pane="bottomLeft" activeCell="A2" sqref="A2"/>
      <selection pane="bottomRight" sqref="A1:AV1"/>
    </sheetView>
  </sheetViews>
  <sheetFormatPr defaultColWidth="9.140625" defaultRowHeight="15" x14ac:dyDescent="0.25"/>
  <cols>
    <col min="1" max="1" width="21.5703125" style="75" bestFit="1" customWidth="1"/>
    <col min="2" max="2" width="23.5703125" style="75" customWidth="1"/>
    <col min="3" max="3" width="30.42578125" style="74" customWidth="1"/>
    <col min="4" max="4" width="47.140625" style="75" customWidth="1"/>
    <col min="5" max="5" width="20.140625" style="75" bestFit="1" customWidth="1"/>
    <col min="6" max="6" width="8.85546875" style="75" customWidth="1"/>
    <col min="7" max="7" width="8.140625" style="75" customWidth="1"/>
    <col min="8" max="8" width="9.85546875" style="75" customWidth="1"/>
    <col min="9" max="9" width="17.5703125" style="75" customWidth="1"/>
    <col min="10" max="10" width="43.42578125" style="75" customWidth="1"/>
    <col min="11" max="11" width="16" style="75" customWidth="1"/>
    <col min="12" max="12" width="24.5703125" style="75" customWidth="1"/>
    <col min="13" max="13" width="32" style="75" customWidth="1"/>
    <col min="14" max="14" width="24.5703125" style="75" customWidth="1"/>
    <col min="15" max="15" width="18.140625" style="75" customWidth="1"/>
    <col min="16" max="16" width="16.5703125" style="75" customWidth="1"/>
    <col min="17" max="17" width="13.42578125" style="75" customWidth="1"/>
    <col min="18" max="18" width="37.140625" style="75" customWidth="1"/>
    <col min="19" max="19" width="15.140625" style="75" customWidth="1"/>
    <col min="20" max="20" width="23.42578125" style="75" customWidth="1"/>
    <col min="21" max="21" width="35.140625" style="75" customWidth="1"/>
    <col min="22" max="22" width="10.5703125" style="75" customWidth="1"/>
    <col min="23" max="24" width="21.5703125" style="75" customWidth="1"/>
    <col min="25" max="25" width="14.85546875" style="75" customWidth="1"/>
    <col min="26" max="26" width="12.140625" style="75" customWidth="1"/>
    <col min="27" max="27" width="18.42578125" style="75" customWidth="1"/>
    <col min="28" max="28" width="44" style="75" customWidth="1"/>
    <col min="29" max="29" width="34" style="75" customWidth="1"/>
    <col min="30" max="30" width="37.5703125" style="75" customWidth="1"/>
    <col min="31" max="31" width="36.85546875" style="75" customWidth="1"/>
    <col min="32" max="32" width="18.85546875" style="75" customWidth="1"/>
    <col min="33" max="33" width="21" style="75" customWidth="1"/>
    <col min="34" max="34" width="31.5703125" style="75" customWidth="1"/>
    <col min="35" max="35" width="42.42578125" style="75" customWidth="1"/>
    <col min="36" max="36" width="40.5703125" style="75" customWidth="1"/>
    <col min="37" max="37" width="17" style="75" customWidth="1"/>
    <col min="38" max="38" width="32.140625" style="75" customWidth="1"/>
    <col min="39" max="39" width="50.85546875" style="75" customWidth="1"/>
    <col min="40" max="40" width="53.5703125" style="75" customWidth="1"/>
    <col min="41" max="41" width="15" style="75" customWidth="1"/>
    <col min="42" max="42" width="14.140625" style="75" customWidth="1"/>
    <col min="43" max="43" width="29.85546875" style="75" customWidth="1"/>
    <col min="44" max="44" width="43" style="75" customWidth="1"/>
    <col min="45" max="45" width="24.140625" style="75" customWidth="1"/>
    <col min="46" max="46" width="29.42578125" style="75" customWidth="1"/>
    <col min="47" max="47" width="20.85546875" style="75" customWidth="1"/>
    <col min="48" max="48" width="19.42578125" style="75" customWidth="1"/>
    <col min="49" max="49" width="40.140625" style="75" customWidth="1"/>
    <col min="50" max="16384" width="9.140625" style="75"/>
  </cols>
  <sheetData>
    <row r="1" spans="1:50" s="77" customFormat="1" ht="45" x14ac:dyDescent="0.25">
      <c r="A1" s="73" t="str">
        <f ca="1">OFFSET(Data_Directory_bird!$B2, COLUMN()-1, 0)</f>
        <v>Technology Type</v>
      </c>
      <c r="B1" s="73" t="str">
        <f ca="1">OFFSET(Data_Directory_bird!$B2, COLUMN()-1, 0)</f>
        <v>System Developer</v>
      </c>
      <c r="C1" s="74" t="str">
        <f ca="1">OFFSET(Data_Directory_bird!$B2, COLUMN()-1, 0)</f>
        <v>System Brand Name/Model</v>
      </c>
      <c r="D1" s="73" t="str">
        <f ca="1">OFFSET(Data_Directory_bird!$B2, COLUMN()-1, 0)</f>
        <v>Technology Description</v>
      </c>
      <c r="E1" s="73" t="str">
        <f ca="1">OFFSET(Data_Directory_bird!$B2, COLUMN()-1, 0)</f>
        <v>Type of Data Obtained</v>
      </c>
      <c r="F1" s="73" t="str">
        <f ca="1">OFFSET(Data_Directory_bird!$B2, COLUMN()-1, 0)</f>
        <v>In ORJIP</v>
      </c>
      <c r="G1" s="75" t="str">
        <f ca="1">OFFSET(Data_Directory_bird!$B2, COLUMN()-1, 0)</f>
        <v>In REWI</v>
      </c>
      <c r="H1" s="76" t="str">
        <f ca="1">OFFSET(Data_Directory_bird!$B2, COLUMN()-1, 0)</f>
        <v>In Tethys</v>
      </c>
      <c r="I1" s="77" t="str">
        <f ca="1">OFFSET(Data_Directory_bird!$B2, COLUMN()-1, 0)</f>
        <v>Operating Conditions</v>
      </c>
      <c r="J1" s="78" t="str">
        <f ca="1">OFFSET(Data_Directory_bird!$B2, COLUMN()-1, 0)</f>
        <v>Detection Range</v>
      </c>
      <c r="K1" s="77" t="str">
        <f ca="1">OFFSET(Data_Directory_bird!$B2, COLUMN()-1, 0)</f>
        <v>Detectability</v>
      </c>
      <c r="L1" s="77" t="str">
        <f ca="1">OFFSET(Data_Directory_bird!$B2, COLUMN()-1, 0)</f>
        <v>Spatial Scale</v>
      </c>
      <c r="M1" s="77" t="str">
        <f ca="1">OFFSET(Data_Directory_bird!$B2, COLUMN()-1, 0)</f>
        <v>Temporal Scale: Longevity</v>
      </c>
      <c r="N1" s="78" t="str">
        <f ca="1">OFFSET(Data_Directory_bird!$B2, COLUMN()-1, 0)</f>
        <v>Temporal Scale: Duty Cycle</v>
      </c>
      <c r="O1" s="73" t="str">
        <f ca="1">OFFSET(Data_Directory_bird!$B2, COLUMN()-1, 0)</f>
        <v>Current Deployment Stage</v>
      </c>
      <c r="P1" s="73" t="str">
        <f ca="1">OFFSET(Data_Directory_bird!$B2, COLUMN()-1, 0)</f>
        <v>Availability</v>
      </c>
      <c r="Q1" s="73" t="str">
        <f ca="1">OFFSET(Data_Directory_bird!$B2, COLUMN()-1, 0)</f>
        <v>Location</v>
      </c>
      <c r="R1" s="73" t="str">
        <f ca="1">OFFSET(Data_Directory_bird!$B2, COLUMN()-1, 0)</f>
        <v>If on Turbine, specify where</v>
      </c>
      <c r="S1" s="73" t="str">
        <f ca="1">OFFSET(Data_Directory_bird!$B2, COLUMN()-1, 0)</f>
        <v>System Dimensions</v>
      </c>
      <c r="T1" s="73" t="str">
        <f ca="1">OFFSET(Data_Directory_bird!$B2, COLUMN()-1, 0)</f>
        <v>Maintenance Schedule</v>
      </c>
      <c r="U1" s="73" t="str">
        <f ca="1">OFFSET(Data_Directory_bird!$B2, COLUMN()-1, 0)</f>
        <v>Data Schedule</v>
      </c>
      <c r="V1" s="73" t="str">
        <f ca="1">OFFSET(Data_Directory_bird!$B2, COLUMN()-1, 0)</f>
        <v>Power Source</v>
      </c>
      <c r="W1" s="73" t="str">
        <f ca="1">OFFSET(Data_Directory_bird!$B2, COLUMN()-1, 0)</f>
        <v>Power Draw</v>
      </c>
      <c r="X1" s="73" t="str">
        <f ca="1">OFFSET(Data_Directory_bird!$B2, COLUMN()-1, 0)</f>
        <v>Archived</v>
      </c>
      <c r="Y1" s="73" t="str">
        <f ca="1">OFFSET(Data_Directory_bird!$B2, COLUMN()-1, 0)</f>
        <v>Manual vs. Algorithm Processing</v>
      </c>
      <c r="Z1" s="76" t="str">
        <f ca="1">OFFSET(Data_Directory_bird!$B2, COLUMN()-1, 0)</f>
        <v>Analysis Software Availability</v>
      </c>
      <c r="AA1" s="76" t="str">
        <f ca="1">OFFSET(Data_Directory_bird!$B2, COLUMN()-1, 0)</f>
        <v>Average cost per unit</v>
      </c>
      <c r="AB1" s="77" t="str">
        <f ca="1">OFFSET(Data_Directory_bird!$B2, COLUMN()-1, 0)</f>
        <v>Strengths</v>
      </c>
      <c r="AC1" s="77" t="str">
        <f ca="1">OFFSET(Data_Directory_bird!$B2, COLUMN()-1, 0)</f>
        <v>Weather Limitations</v>
      </c>
      <c r="AD1" s="77" t="str">
        <f ca="1">OFFSET(Data_Directory_bird!$B2, COLUMN()-1, 0)</f>
        <v>Storage/Processing Limitations</v>
      </c>
      <c r="AE1" s="77" t="str">
        <f ca="1">OFFSET(Data_Directory_bird!$B2, COLUMN()-1, 0)</f>
        <v>Analysis Limitations</v>
      </c>
      <c r="AF1" s="77" t="str">
        <f ca="1">OFFSET(Data_Directory_bird!$B2, COLUMN()-1, 0)</f>
        <v>False Positive Rate</v>
      </c>
      <c r="AG1" s="77" t="str">
        <f ca="1">OFFSET(Data_Directory_bird!$B2, COLUMN()-1, 0)</f>
        <v>False Negative Rate</v>
      </c>
      <c r="AH1" s="77" t="str">
        <f ca="1">OFFSET(Data_Directory_bird!$B2, COLUMN()-1, 0)</f>
        <v>Sensitivity / Error</v>
      </c>
      <c r="AI1" s="77" t="str">
        <f ca="1">OFFSET(Data_Directory_bird!$B2, COLUMN()-1, 0)</f>
        <v>Caution</v>
      </c>
      <c r="AJ1" s="78" t="str">
        <f ca="1">OFFSET(Data_Directory_bird!$B2, COLUMN()-1, 0)</f>
        <v>Combinations with other technology</v>
      </c>
      <c r="AK1" s="78" t="str">
        <f ca="1">OFFSET(Data_Directory_bird!$B2, COLUMN()-1, 0)</f>
        <v>Existing database to house data</v>
      </c>
      <c r="AL1" s="78" t="str">
        <f ca="1">OFFSET(Data_Directory_bird!$B2, COLUMN()-1, 0)</f>
        <v>Programmed for Collision Avoidance?</v>
      </c>
      <c r="AM1" s="78" t="str">
        <f ca="1">OFFSET(Data_Directory_bird!$B2, COLUMN()-1, 0)</f>
        <v>Has system been tested offshore?</v>
      </c>
      <c r="AN1" s="73" t="str">
        <f ca="1">OFFSET(Data_Directory_bird!$B2, COLUMN()-1, 0)</f>
        <v>Citations</v>
      </c>
      <c r="AO1" s="73" t="str">
        <f ca="1">OFFSET(Data_Directory_bird!$B2, COLUMN()-1, 0)</f>
        <v>Websites / Other references</v>
      </c>
      <c r="AP1" s="73" t="str">
        <f ca="1">OFFSET(Data_Directory_bird!$B2, COLUMN()-1, 0)</f>
        <v>Confidence in Source Material</v>
      </c>
      <c r="AQ1" s="73" t="str">
        <f ca="1">OFFSET(Data_Directory_bird!$B2, COLUMN()-1, 0)</f>
        <v>Contact information</v>
      </c>
      <c r="AR1" s="73" t="str">
        <f ca="1">OFFSET(Data_Directory_bird!$B2, COLUMN()-1, 0)</f>
        <v>Initial Release Date</v>
      </c>
      <c r="AS1" s="73" t="str">
        <f ca="1">OFFSET(Data_Directory_bird!$B2, COLUMN()-1, 0)</f>
        <v>Initial Release Citation</v>
      </c>
      <c r="AT1" s="73" t="str">
        <f ca="1">OFFSET(Data_Directory_bird!$B2, COLUMN()-1, 0)</f>
        <v>Most Recent Update / Validation / Model number</v>
      </c>
      <c r="AU1" s="73" t="str">
        <f ca="1">OFFSET(Data_Directory_bird!$B2, COLUMN()-1, 0)</f>
        <v>Most Recent Update Citation</v>
      </c>
      <c r="AV1" s="73" t="str">
        <f ca="1">OFFSET(Data_Directory_bird!$B2, COLUMN()-1, 0)</f>
        <v>Row Last Updated By</v>
      </c>
      <c r="AW1" s="73" t="s">
        <v>1402</v>
      </c>
      <c r="AX1" s="73"/>
    </row>
    <row r="2" spans="1:50" ht="225" x14ac:dyDescent="0.25">
      <c r="A2" s="75" t="s">
        <v>1406</v>
      </c>
      <c r="B2" s="75" t="s">
        <v>1407</v>
      </c>
      <c r="C2" s="74" t="s">
        <v>1408</v>
      </c>
      <c r="D2" s="75" t="s">
        <v>1409</v>
      </c>
      <c r="E2" s="75" t="s">
        <v>1410</v>
      </c>
      <c r="F2" s="57" t="s">
        <v>1411</v>
      </c>
      <c r="G2" s="57" t="s">
        <v>1411</v>
      </c>
      <c r="H2" s="57" t="s">
        <v>1411</v>
      </c>
      <c r="I2" s="75" t="s">
        <v>337</v>
      </c>
      <c r="J2" s="75" t="s">
        <v>1412</v>
      </c>
      <c r="K2" s="75" t="s">
        <v>1413</v>
      </c>
      <c r="L2" s="75" t="s">
        <v>1414</v>
      </c>
      <c r="M2" s="75" t="s">
        <v>1415</v>
      </c>
      <c r="N2" s="75" t="s">
        <v>1416</v>
      </c>
      <c r="O2" s="75" t="s">
        <v>1417</v>
      </c>
      <c r="P2" s="75" t="s">
        <v>25</v>
      </c>
      <c r="Q2" s="75" t="s">
        <v>1418</v>
      </c>
      <c r="R2" s="75" t="s">
        <v>1419</v>
      </c>
      <c r="S2" s="75" t="s">
        <v>1420</v>
      </c>
      <c r="T2" s="75" t="s">
        <v>1421</v>
      </c>
      <c r="U2" s="75" t="s">
        <v>1422</v>
      </c>
      <c r="V2" s="75" t="s">
        <v>1423</v>
      </c>
      <c r="W2" s="75" t="s">
        <v>109</v>
      </c>
      <c r="X2" s="75" t="s">
        <v>67</v>
      </c>
      <c r="Y2" s="75" t="s">
        <v>347</v>
      </c>
      <c r="Z2" s="75" t="s">
        <v>342</v>
      </c>
      <c r="AA2" s="75" t="s">
        <v>1424</v>
      </c>
      <c r="AB2" s="75" t="s">
        <v>1425</v>
      </c>
      <c r="AC2" s="75" t="s">
        <v>1426</v>
      </c>
      <c r="AD2" s="75" t="s">
        <v>1427</v>
      </c>
      <c r="AE2" s="75" t="s">
        <v>1428</v>
      </c>
      <c r="AF2" s="75" t="s">
        <v>109</v>
      </c>
      <c r="AG2" s="75" t="s">
        <v>1429</v>
      </c>
      <c r="AH2" s="75" t="s">
        <v>1430</v>
      </c>
      <c r="AI2" s="75" t="s">
        <v>1431</v>
      </c>
      <c r="AJ2" s="75" t="s">
        <v>1432</v>
      </c>
      <c r="AK2" s="75" t="s">
        <v>324</v>
      </c>
      <c r="AL2" s="75" t="s">
        <v>1433</v>
      </c>
      <c r="AM2" s="75" t="s">
        <v>1434</v>
      </c>
      <c r="AN2" s="75" t="s">
        <v>1435</v>
      </c>
      <c r="AO2" s="79" t="s">
        <v>1436</v>
      </c>
      <c r="AP2" s="75" t="s">
        <v>1437</v>
      </c>
      <c r="AQ2" s="80" t="s">
        <v>1438</v>
      </c>
      <c r="AR2" s="75">
        <v>2017</v>
      </c>
      <c r="AS2" s="75" t="s">
        <v>1439</v>
      </c>
      <c r="AT2" s="75" t="s">
        <v>109</v>
      </c>
      <c r="AU2" s="75" t="s">
        <v>1440</v>
      </c>
      <c r="AV2" s="75" t="s">
        <v>1441</v>
      </c>
      <c r="AW2" s="75" t="s">
        <v>1442</v>
      </c>
    </row>
    <row r="3" spans="1:50" ht="225" x14ac:dyDescent="0.25">
      <c r="A3" s="75" t="s">
        <v>40</v>
      </c>
      <c r="B3" s="75" t="s">
        <v>1443</v>
      </c>
      <c r="C3" s="81" t="s">
        <v>1444</v>
      </c>
      <c r="D3" s="75" t="s">
        <v>1445</v>
      </c>
      <c r="E3" s="75" t="s">
        <v>1446</v>
      </c>
      <c r="F3" s="57" t="s">
        <v>1411</v>
      </c>
      <c r="G3" s="57" t="s">
        <v>1411</v>
      </c>
      <c r="H3" s="57" t="s">
        <v>1411</v>
      </c>
      <c r="I3" s="75" t="s">
        <v>337</v>
      </c>
      <c r="J3" s="75" t="s">
        <v>1447</v>
      </c>
      <c r="K3" s="75" t="s">
        <v>1448</v>
      </c>
      <c r="L3" s="75" t="s">
        <v>1449</v>
      </c>
      <c r="M3" s="75" t="s">
        <v>1450</v>
      </c>
      <c r="N3" s="75" t="s">
        <v>1416</v>
      </c>
      <c r="O3" s="75" t="s">
        <v>1417</v>
      </c>
      <c r="P3" s="75" t="s">
        <v>25</v>
      </c>
      <c r="Q3" s="75" t="s">
        <v>1451</v>
      </c>
      <c r="R3" s="75" t="s">
        <v>1452</v>
      </c>
      <c r="S3" s="75" t="s">
        <v>1453</v>
      </c>
      <c r="T3" s="75" t="s">
        <v>1454</v>
      </c>
      <c r="U3" s="75" t="s">
        <v>1455</v>
      </c>
      <c r="V3" s="75" t="s">
        <v>1423</v>
      </c>
      <c r="W3" s="75" t="s">
        <v>1456</v>
      </c>
      <c r="X3" s="75" t="s">
        <v>67</v>
      </c>
      <c r="Y3" s="75" t="s">
        <v>347</v>
      </c>
      <c r="Z3" s="75" t="s">
        <v>342</v>
      </c>
      <c r="AA3" s="75" t="s">
        <v>1457</v>
      </c>
      <c r="AB3" s="75" t="s">
        <v>1458</v>
      </c>
      <c r="AC3" s="75" t="s">
        <v>1459</v>
      </c>
      <c r="AD3" s="75" t="s">
        <v>1460</v>
      </c>
      <c r="AE3" s="75" t="s">
        <v>1461</v>
      </c>
      <c r="AF3" s="75" t="s">
        <v>1462</v>
      </c>
      <c r="AG3" s="75" t="s">
        <v>1463</v>
      </c>
      <c r="AH3" s="75" t="s">
        <v>1464</v>
      </c>
      <c r="AI3" s="75" t="s">
        <v>1465</v>
      </c>
      <c r="AJ3" s="75" t="s">
        <v>1466</v>
      </c>
      <c r="AK3" s="75" t="s">
        <v>324</v>
      </c>
      <c r="AL3" s="75" t="s">
        <v>1467</v>
      </c>
      <c r="AM3" s="75" t="s">
        <v>1468</v>
      </c>
      <c r="AN3" s="75" t="s">
        <v>1469</v>
      </c>
      <c r="AO3" s="75" t="s">
        <v>1470</v>
      </c>
      <c r="AP3" s="75" t="s">
        <v>1471</v>
      </c>
      <c r="AQ3" s="82" t="s">
        <v>1472</v>
      </c>
      <c r="AR3" s="75">
        <v>2009</v>
      </c>
      <c r="AS3" s="75" t="s">
        <v>1473</v>
      </c>
      <c r="AT3" s="75" t="s">
        <v>109</v>
      </c>
      <c r="AU3" s="75" t="s">
        <v>80</v>
      </c>
      <c r="AV3" s="75" t="s">
        <v>1441</v>
      </c>
      <c r="AW3" s="75" t="s">
        <v>1474</v>
      </c>
    </row>
    <row r="4" spans="1:50" ht="120" x14ac:dyDescent="0.25">
      <c r="A4" s="75" t="s">
        <v>1475</v>
      </c>
      <c r="B4" s="75" t="s">
        <v>1476</v>
      </c>
      <c r="C4" s="74" t="s">
        <v>1477</v>
      </c>
      <c r="D4" s="75" t="s">
        <v>1478</v>
      </c>
      <c r="E4" s="75" t="s">
        <v>1446</v>
      </c>
      <c r="F4" s="57" t="s">
        <v>1411</v>
      </c>
      <c r="G4" s="57" t="s">
        <v>1411</v>
      </c>
      <c r="H4" s="57" t="s">
        <v>1411</v>
      </c>
      <c r="I4" s="75" t="s">
        <v>337</v>
      </c>
      <c r="J4" s="75" t="s">
        <v>1479</v>
      </c>
      <c r="K4" s="75" t="s">
        <v>1480</v>
      </c>
      <c r="L4" s="83" t="s">
        <v>29</v>
      </c>
      <c r="M4" s="75" t="s">
        <v>1481</v>
      </c>
      <c r="N4" s="75" t="s">
        <v>1416</v>
      </c>
      <c r="O4" s="75" t="s">
        <v>1482</v>
      </c>
      <c r="P4" s="75" t="s">
        <v>57</v>
      </c>
      <c r="Q4" s="75" t="s">
        <v>1483</v>
      </c>
      <c r="R4" s="75" t="s">
        <v>1484</v>
      </c>
      <c r="S4" s="75" t="s">
        <v>109</v>
      </c>
      <c r="T4" s="75" t="s">
        <v>109</v>
      </c>
      <c r="U4" s="75" t="s">
        <v>1485</v>
      </c>
      <c r="V4" s="75" t="s">
        <v>1486</v>
      </c>
      <c r="W4" s="75" t="s">
        <v>109</v>
      </c>
      <c r="X4" s="75" t="s">
        <v>67</v>
      </c>
      <c r="Y4" s="75" t="s">
        <v>67</v>
      </c>
      <c r="Z4" s="75" t="s">
        <v>342</v>
      </c>
      <c r="AA4" s="75" t="s">
        <v>1487</v>
      </c>
      <c r="AB4" s="75" t="s">
        <v>1488</v>
      </c>
      <c r="AC4" s="75" t="s">
        <v>1489</v>
      </c>
      <c r="AD4" s="75" t="s">
        <v>1490</v>
      </c>
      <c r="AE4" s="75" t="s">
        <v>1491</v>
      </c>
      <c r="AF4" s="75" t="s">
        <v>1492</v>
      </c>
      <c r="AG4" s="75" t="s">
        <v>109</v>
      </c>
      <c r="AH4" s="75" t="s">
        <v>1493</v>
      </c>
      <c r="AI4" s="75" t="s">
        <v>1494</v>
      </c>
      <c r="AJ4" s="75" t="s">
        <v>1495</v>
      </c>
      <c r="AK4" s="75" t="s">
        <v>324</v>
      </c>
      <c r="AL4" s="75" t="s">
        <v>1496</v>
      </c>
      <c r="AM4" s="75" t="s">
        <v>1497</v>
      </c>
      <c r="AN4" s="75" t="s">
        <v>1498</v>
      </c>
      <c r="AO4" s="75" t="s">
        <v>80</v>
      </c>
      <c r="AP4" s="75" t="s">
        <v>1471</v>
      </c>
      <c r="AQ4" s="82" t="s">
        <v>1499</v>
      </c>
      <c r="AR4" s="75">
        <v>2008</v>
      </c>
      <c r="AS4" s="75" t="s">
        <v>1439</v>
      </c>
      <c r="AT4" s="75" t="s">
        <v>109</v>
      </c>
      <c r="AU4" s="75" t="s">
        <v>80</v>
      </c>
      <c r="AV4" s="75" t="s">
        <v>1441</v>
      </c>
      <c r="AW4" s="75" t="s">
        <v>1500</v>
      </c>
    </row>
    <row r="5" spans="1:50" ht="105" x14ac:dyDescent="0.25">
      <c r="A5" s="75" t="s">
        <v>23</v>
      </c>
      <c r="B5" s="75" t="s">
        <v>1501</v>
      </c>
      <c r="C5" s="74" t="s">
        <v>1502</v>
      </c>
      <c r="D5" s="75" t="s">
        <v>1503</v>
      </c>
      <c r="E5" s="75" t="s">
        <v>1446</v>
      </c>
      <c r="F5" s="57" t="s">
        <v>1411</v>
      </c>
      <c r="G5" s="57" t="s">
        <v>244</v>
      </c>
      <c r="H5" s="57" t="s">
        <v>1411</v>
      </c>
      <c r="I5" s="75" t="s">
        <v>337</v>
      </c>
      <c r="J5" s="75" t="s">
        <v>1504</v>
      </c>
      <c r="K5" s="75" t="s">
        <v>1505</v>
      </c>
      <c r="L5" s="75" t="s">
        <v>1506</v>
      </c>
      <c r="M5" s="75" t="s">
        <v>80</v>
      </c>
      <c r="N5" s="75" t="s">
        <v>339</v>
      </c>
      <c r="O5" s="75" t="s">
        <v>1417</v>
      </c>
      <c r="P5" s="75" t="s">
        <v>25</v>
      </c>
      <c r="Q5" s="75" t="s">
        <v>1507</v>
      </c>
      <c r="R5" s="75" t="s">
        <v>1508</v>
      </c>
      <c r="S5" s="75" t="s">
        <v>109</v>
      </c>
      <c r="T5" s="75" t="s">
        <v>109</v>
      </c>
      <c r="U5" s="75" t="s">
        <v>1509</v>
      </c>
      <c r="V5" s="75" t="s">
        <v>1486</v>
      </c>
      <c r="W5" s="75" t="s">
        <v>109</v>
      </c>
      <c r="X5" s="75" t="s">
        <v>49</v>
      </c>
      <c r="Y5" s="75" t="s">
        <v>347</v>
      </c>
      <c r="Z5" s="75" t="s">
        <v>342</v>
      </c>
      <c r="AA5" s="75" t="s">
        <v>1510</v>
      </c>
      <c r="AB5" s="75" t="s">
        <v>1511</v>
      </c>
      <c r="AC5" s="75" t="s">
        <v>1512</v>
      </c>
      <c r="AD5" s="75" t="s">
        <v>1513</v>
      </c>
      <c r="AE5" s="75" t="s">
        <v>109</v>
      </c>
      <c r="AF5" s="75" t="s">
        <v>109</v>
      </c>
      <c r="AG5" s="75" t="s">
        <v>109</v>
      </c>
      <c r="AH5" s="75" t="s">
        <v>1514</v>
      </c>
      <c r="AI5" s="75" t="s">
        <v>1515</v>
      </c>
      <c r="AJ5" s="75" t="s">
        <v>1516</v>
      </c>
      <c r="AK5" s="75" t="s">
        <v>324</v>
      </c>
      <c r="AL5" s="75" t="s">
        <v>1517</v>
      </c>
      <c r="AM5" s="75" t="s">
        <v>1518</v>
      </c>
      <c r="AN5" s="75" t="s">
        <v>1519</v>
      </c>
      <c r="AO5" s="80" t="s">
        <v>1520</v>
      </c>
      <c r="AP5" s="75" t="s">
        <v>1471</v>
      </c>
      <c r="AQ5" s="84" t="s">
        <v>1521</v>
      </c>
      <c r="AR5" s="75">
        <v>2020</v>
      </c>
      <c r="AS5" s="75" t="s">
        <v>1522</v>
      </c>
      <c r="AT5" s="75" t="s">
        <v>109</v>
      </c>
      <c r="AU5" s="75" t="s">
        <v>80</v>
      </c>
      <c r="AV5" s="75" t="s">
        <v>1441</v>
      </c>
      <c r="AW5" s="75" t="s">
        <v>1523</v>
      </c>
    </row>
    <row r="6" spans="1:50" ht="120" x14ac:dyDescent="0.25">
      <c r="A6" s="75" t="s">
        <v>23</v>
      </c>
      <c r="B6" s="75" t="s">
        <v>1501</v>
      </c>
      <c r="C6" s="74" t="s">
        <v>1524</v>
      </c>
      <c r="D6" s="75" t="s">
        <v>1525</v>
      </c>
      <c r="E6" s="75" t="s">
        <v>1446</v>
      </c>
      <c r="F6" s="57" t="s">
        <v>244</v>
      </c>
      <c r="G6" s="57" t="s">
        <v>244</v>
      </c>
      <c r="H6" s="57" t="s">
        <v>1411</v>
      </c>
      <c r="I6" s="75" t="s">
        <v>337</v>
      </c>
      <c r="J6" s="75" t="s">
        <v>1526</v>
      </c>
      <c r="K6" s="75" t="s">
        <v>80</v>
      </c>
      <c r="L6" s="75" t="s">
        <v>1506</v>
      </c>
      <c r="M6" s="75" t="s">
        <v>80</v>
      </c>
      <c r="N6" s="75" t="s">
        <v>339</v>
      </c>
      <c r="O6" s="75" t="s">
        <v>1417</v>
      </c>
      <c r="P6" s="75" t="s">
        <v>25</v>
      </c>
      <c r="Q6" s="75" t="s">
        <v>70</v>
      </c>
      <c r="R6" s="75" t="s">
        <v>80</v>
      </c>
      <c r="S6" s="75" t="s">
        <v>1527</v>
      </c>
      <c r="T6" s="75" t="s">
        <v>109</v>
      </c>
      <c r="U6" s="75" t="s">
        <v>1528</v>
      </c>
      <c r="V6" s="75" t="s">
        <v>1486</v>
      </c>
      <c r="W6" s="75" t="s">
        <v>109</v>
      </c>
      <c r="X6" s="75" t="s">
        <v>67</v>
      </c>
      <c r="Y6" s="75" t="s">
        <v>67</v>
      </c>
      <c r="Z6" s="75" t="s">
        <v>342</v>
      </c>
      <c r="AA6" s="75" t="s">
        <v>109</v>
      </c>
      <c r="AB6" s="75" t="s">
        <v>1529</v>
      </c>
      <c r="AC6" s="75" t="s">
        <v>109</v>
      </c>
      <c r="AD6" s="75" t="s">
        <v>109</v>
      </c>
      <c r="AE6" s="75" t="s">
        <v>109</v>
      </c>
      <c r="AF6" s="75" t="s">
        <v>109</v>
      </c>
      <c r="AG6" s="75" t="s">
        <v>109</v>
      </c>
      <c r="AH6" s="75" t="s">
        <v>109</v>
      </c>
      <c r="AI6" s="75" t="s">
        <v>1530</v>
      </c>
      <c r="AJ6" s="75" t="s">
        <v>109</v>
      </c>
      <c r="AK6" s="75" t="s">
        <v>324</v>
      </c>
      <c r="AL6" s="75" t="s">
        <v>1531</v>
      </c>
      <c r="AM6" s="75" t="s">
        <v>80</v>
      </c>
      <c r="AN6" s="75" t="s">
        <v>1532</v>
      </c>
      <c r="AO6" s="82" t="s">
        <v>1520</v>
      </c>
      <c r="AP6" s="75" t="s">
        <v>1533</v>
      </c>
      <c r="AQ6" s="84" t="s">
        <v>1521</v>
      </c>
      <c r="AR6" s="75" t="s">
        <v>109</v>
      </c>
      <c r="AS6" s="75" t="s">
        <v>80</v>
      </c>
      <c r="AT6" s="75" t="s">
        <v>109</v>
      </c>
      <c r="AU6" s="75" t="s">
        <v>80</v>
      </c>
      <c r="AV6" s="75" t="s">
        <v>1534</v>
      </c>
      <c r="AW6" s="75" t="s">
        <v>1535</v>
      </c>
    </row>
    <row r="7" spans="1:50" ht="150" x14ac:dyDescent="0.25">
      <c r="A7" s="75" t="s">
        <v>23</v>
      </c>
      <c r="B7" s="75" t="s">
        <v>1536</v>
      </c>
      <c r="C7" s="74" t="s">
        <v>1537</v>
      </c>
      <c r="D7" s="75" t="s">
        <v>1538</v>
      </c>
      <c r="E7" s="75" t="s">
        <v>1446</v>
      </c>
      <c r="F7" s="57" t="s">
        <v>1411</v>
      </c>
      <c r="G7" s="57" t="s">
        <v>244</v>
      </c>
      <c r="H7" s="57" t="s">
        <v>1411</v>
      </c>
      <c r="I7" s="75" t="s">
        <v>337</v>
      </c>
      <c r="J7" s="75" t="s">
        <v>1539</v>
      </c>
      <c r="K7" s="75" t="s">
        <v>1540</v>
      </c>
      <c r="L7" s="75" t="s">
        <v>1414</v>
      </c>
      <c r="M7" s="75" t="s">
        <v>1541</v>
      </c>
      <c r="N7" s="75" t="s">
        <v>339</v>
      </c>
      <c r="O7" s="85"/>
      <c r="P7" s="85" t="s">
        <v>25</v>
      </c>
      <c r="Q7" s="75" t="s">
        <v>106</v>
      </c>
      <c r="R7" s="75" t="s">
        <v>1542</v>
      </c>
      <c r="S7" s="75" t="s">
        <v>109</v>
      </c>
      <c r="T7" s="75" t="s">
        <v>109</v>
      </c>
      <c r="U7" s="75" t="s">
        <v>109</v>
      </c>
      <c r="V7" s="75" t="s">
        <v>1486</v>
      </c>
      <c r="W7" s="75" t="s">
        <v>109</v>
      </c>
      <c r="X7" s="75" t="s">
        <v>67</v>
      </c>
      <c r="Y7" s="75" t="s">
        <v>347</v>
      </c>
      <c r="Z7" s="75" t="s">
        <v>342</v>
      </c>
      <c r="AA7" s="75" t="s">
        <v>1543</v>
      </c>
      <c r="AB7" s="75" t="s">
        <v>1544</v>
      </c>
      <c r="AC7" s="75" t="s">
        <v>1545</v>
      </c>
      <c r="AD7" s="75" t="s">
        <v>1546</v>
      </c>
      <c r="AE7" s="75" t="s">
        <v>109</v>
      </c>
      <c r="AF7" s="75" t="s">
        <v>109</v>
      </c>
      <c r="AG7" s="75" t="s">
        <v>109</v>
      </c>
      <c r="AH7" s="75" t="s">
        <v>1547</v>
      </c>
      <c r="AI7" s="75" t="s">
        <v>1548</v>
      </c>
      <c r="AJ7" s="75" t="s">
        <v>1549</v>
      </c>
      <c r="AK7" s="75" t="s">
        <v>324</v>
      </c>
      <c r="AL7" s="75" t="s">
        <v>1550</v>
      </c>
      <c r="AM7" s="75" t="s">
        <v>1551</v>
      </c>
      <c r="AN7" s="75" t="s">
        <v>1552</v>
      </c>
      <c r="AO7" s="80" t="s">
        <v>1553</v>
      </c>
      <c r="AP7" s="75" t="s">
        <v>1471</v>
      </c>
      <c r="AQ7" s="75" t="s">
        <v>1553</v>
      </c>
      <c r="AR7" s="75" t="s">
        <v>109</v>
      </c>
      <c r="AS7" s="75" t="s">
        <v>80</v>
      </c>
      <c r="AT7" s="75" t="s">
        <v>109</v>
      </c>
      <c r="AU7" s="75" t="s">
        <v>80</v>
      </c>
      <c r="AV7" s="75" t="s">
        <v>1441</v>
      </c>
      <c r="AW7" s="75" t="s">
        <v>1554</v>
      </c>
    </row>
    <row r="8" spans="1:50" ht="180" x14ac:dyDescent="0.25">
      <c r="A8" s="75" t="s">
        <v>1555</v>
      </c>
      <c r="B8" s="75" t="s">
        <v>1556</v>
      </c>
      <c r="C8" s="74" t="s">
        <v>1557</v>
      </c>
      <c r="D8" s="75" t="s">
        <v>1558</v>
      </c>
      <c r="E8" s="75" t="s">
        <v>1446</v>
      </c>
      <c r="F8" s="57" t="s">
        <v>1411</v>
      </c>
      <c r="G8" s="57" t="s">
        <v>244</v>
      </c>
      <c r="H8" s="57" t="s">
        <v>1411</v>
      </c>
      <c r="I8" s="75" t="s">
        <v>337</v>
      </c>
      <c r="J8" s="75" t="s">
        <v>1559</v>
      </c>
      <c r="K8" s="75" t="s">
        <v>338</v>
      </c>
      <c r="L8" s="75" t="s">
        <v>1449</v>
      </c>
      <c r="M8" s="75" t="s">
        <v>80</v>
      </c>
      <c r="N8" s="75" t="s">
        <v>1416</v>
      </c>
      <c r="O8" s="75" t="s">
        <v>1417</v>
      </c>
      <c r="P8" s="75" t="s">
        <v>25</v>
      </c>
      <c r="Q8" s="75" t="s">
        <v>1507</v>
      </c>
      <c r="R8" s="75" t="s">
        <v>1560</v>
      </c>
      <c r="S8" s="75" t="s">
        <v>1561</v>
      </c>
      <c r="T8" s="75" t="s">
        <v>109</v>
      </c>
      <c r="U8" s="75" t="s">
        <v>1562</v>
      </c>
      <c r="V8" s="75" t="s">
        <v>1486</v>
      </c>
      <c r="W8" s="75" t="s">
        <v>109</v>
      </c>
      <c r="X8" s="75" t="s">
        <v>67</v>
      </c>
      <c r="Y8" s="75" t="s">
        <v>67</v>
      </c>
      <c r="Z8" s="75" t="s">
        <v>342</v>
      </c>
      <c r="AA8" s="75" t="s">
        <v>1563</v>
      </c>
      <c r="AB8" s="75" t="s">
        <v>1564</v>
      </c>
      <c r="AC8" s="75" t="s">
        <v>1565</v>
      </c>
      <c r="AD8" s="75" t="s">
        <v>1566</v>
      </c>
      <c r="AE8" s="75" t="s">
        <v>1567</v>
      </c>
      <c r="AF8" s="75" t="s">
        <v>1568</v>
      </c>
      <c r="AG8" s="75" t="s">
        <v>1569</v>
      </c>
      <c r="AH8" s="75" t="s">
        <v>109</v>
      </c>
      <c r="AI8" s="75" t="s">
        <v>1570</v>
      </c>
      <c r="AJ8" s="75" t="s">
        <v>109</v>
      </c>
      <c r="AK8" s="75" t="s">
        <v>324</v>
      </c>
      <c r="AL8" s="75" t="s">
        <v>1571</v>
      </c>
      <c r="AM8" s="75" t="s">
        <v>1572</v>
      </c>
      <c r="AN8" s="75" t="s">
        <v>1573</v>
      </c>
      <c r="AO8" s="80" t="s">
        <v>1574</v>
      </c>
      <c r="AP8" s="75" t="s">
        <v>1471</v>
      </c>
      <c r="AQ8" s="84" t="s">
        <v>1575</v>
      </c>
      <c r="AR8" s="75" t="s">
        <v>109</v>
      </c>
      <c r="AS8" s="75" t="s">
        <v>80</v>
      </c>
      <c r="AT8" s="75" t="s">
        <v>109</v>
      </c>
      <c r="AU8" s="75" t="s">
        <v>80</v>
      </c>
      <c r="AV8" s="75" t="s">
        <v>1441</v>
      </c>
      <c r="AW8" s="75" t="s">
        <v>1576</v>
      </c>
    </row>
    <row r="9" spans="1:50" ht="165" x14ac:dyDescent="0.25">
      <c r="A9" s="75" t="s">
        <v>1555</v>
      </c>
      <c r="B9" s="75" t="s">
        <v>1577</v>
      </c>
      <c r="C9" s="74" t="s">
        <v>1578</v>
      </c>
      <c r="D9" s="75" t="s">
        <v>1579</v>
      </c>
      <c r="E9" s="75" t="s">
        <v>27</v>
      </c>
      <c r="F9" s="57" t="s">
        <v>1411</v>
      </c>
      <c r="G9" s="57" t="s">
        <v>1411</v>
      </c>
      <c r="H9" s="57" t="s">
        <v>1411</v>
      </c>
      <c r="I9" s="75" t="s">
        <v>337</v>
      </c>
      <c r="J9" s="75" t="s">
        <v>1580</v>
      </c>
      <c r="K9" s="75" t="s">
        <v>1581</v>
      </c>
      <c r="L9" s="75" t="s">
        <v>1449</v>
      </c>
      <c r="M9" s="75" t="s">
        <v>1582</v>
      </c>
      <c r="N9" s="75" t="s">
        <v>339</v>
      </c>
      <c r="O9" s="75" t="s">
        <v>1417</v>
      </c>
      <c r="P9" s="75" t="s">
        <v>25</v>
      </c>
      <c r="Q9" s="75" t="s">
        <v>102</v>
      </c>
      <c r="R9" s="75" t="s">
        <v>1583</v>
      </c>
      <c r="S9" s="75" t="s">
        <v>109</v>
      </c>
      <c r="T9" s="75" t="s">
        <v>109</v>
      </c>
      <c r="U9" s="75" t="s">
        <v>1584</v>
      </c>
      <c r="V9" s="75" t="s">
        <v>1486</v>
      </c>
      <c r="W9" s="75" t="s">
        <v>109</v>
      </c>
      <c r="X9" s="75" t="s">
        <v>67</v>
      </c>
      <c r="Y9" s="75" t="s">
        <v>347</v>
      </c>
      <c r="Z9" s="75" t="s">
        <v>342</v>
      </c>
      <c r="AA9" s="75" t="s">
        <v>1585</v>
      </c>
      <c r="AB9" s="75" t="s">
        <v>1586</v>
      </c>
      <c r="AC9" s="75" t="s">
        <v>1587</v>
      </c>
      <c r="AD9" s="75" t="s">
        <v>109</v>
      </c>
      <c r="AE9" s="75" t="s">
        <v>1588</v>
      </c>
      <c r="AF9" s="75" t="s">
        <v>109</v>
      </c>
      <c r="AG9" s="75" t="s">
        <v>109</v>
      </c>
      <c r="AH9" s="75" t="s">
        <v>109</v>
      </c>
      <c r="AI9" s="75" t="s">
        <v>1589</v>
      </c>
      <c r="AJ9" s="75" t="s">
        <v>1590</v>
      </c>
      <c r="AK9" s="75" t="s">
        <v>324</v>
      </c>
      <c r="AL9" s="75" t="s">
        <v>1591</v>
      </c>
      <c r="AM9" s="75" t="s">
        <v>1592</v>
      </c>
      <c r="AN9" s="75" t="s">
        <v>1593</v>
      </c>
      <c r="AO9" s="80" t="s">
        <v>1594</v>
      </c>
      <c r="AP9" s="75" t="s">
        <v>1471</v>
      </c>
      <c r="AQ9" s="75" t="s">
        <v>1595</v>
      </c>
      <c r="AR9" s="75">
        <v>2019</v>
      </c>
      <c r="AS9" s="75" t="s">
        <v>1439</v>
      </c>
      <c r="AT9" s="75" t="s">
        <v>109</v>
      </c>
      <c r="AU9" s="75" t="s">
        <v>80</v>
      </c>
      <c r="AV9" s="75" t="s">
        <v>1441</v>
      </c>
      <c r="AW9" s="75" t="s">
        <v>1596</v>
      </c>
    </row>
    <row r="10" spans="1:50" ht="255" x14ac:dyDescent="0.25">
      <c r="A10" s="75" t="s">
        <v>1597</v>
      </c>
      <c r="B10" s="75" t="s">
        <v>1598</v>
      </c>
      <c r="C10" s="74" t="s">
        <v>1599</v>
      </c>
      <c r="D10" s="75" t="s">
        <v>1600</v>
      </c>
      <c r="E10" s="75" t="s">
        <v>62</v>
      </c>
      <c r="F10" s="57" t="s">
        <v>1411</v>
      </c>
      <c r="G10" s="57" t="s">
        <v>1411</v>
      </c>
      <c r="H10" s="57" t="s">
        <v>1411</v>
      </c>
      <c r="I10" s="75" t="s">
        <v>337</v>
      </c>
      <c r="J10" s="75" t="s">
        <v>1601</v>
      </c>
      <c r="K10" s="75" t="s">
        <v>1581</v>
      </c>
      <c r="L10" s="75" t="s">
        <v>1449</v>
      </c>
      <c r="M10" s="75" t="s">
        <v>1602</v>
      </c>
      <c r="N10" s="75" t="s">
        <v>339</v>
      </c>
      <c r="O10" s="75" t="s">
        <v>1417</v>
      </c>
      <c r="P10" s="75" t="s">
        <v>25</v>
      </c>
      <c r="Q10" s="75" t="s">
        <v>1603</v>
      </c>
      <c r="R10" s="75" t="s">
        <v>1604</v>
      </c>
      <c r="S10" s="75" t="s">
        <v>1605</v>
      </c>
      <c r="T10" s="75" t="s">
        <v>109</v>
      </c>
      <c r="U10" s="75" t="s">
        <v>1606</v>
      </c>
      <c r="V10" s="75" t="s">
        <v>1607</v>
      </c>
      <c r="W10" s="75" t="s">
        <v>109</v>
      </c>
      <c r="X10" s="75" t="s">
        <v>1608</v>
      </c>
      <c r="Y10" s="75" t="s">
        <v>67</v>
      </c>
      <c r="Z10" s="75" t="s">
        <v>1609</v>
      </c>
      <c r="AA10" s="57" t="s">
        <v>1610</v>
      </c>
      <c r="AB10" s="75" t="s">
        <v>1611</v>
      </c>
      <c r="AC10" s="75" t="s">
        <v>1612</v>
      </c>
      <c r="AD10" s="75" t="s">
        <v>1613</v>
      </c>
      <c r="AE10" s="75" t="s">
        <v>1614</v>
      </c>
      <c r="AF10" s="75" t="s">
        <v>1615</v>
      </c>
      <c r="AG10" s="75" t="s">
        <v>109</v>
      </c>
      <c r="AH10" s="75" t="s">
        <v>1616</v>
      </c>
      <c r="AI10" s="75" t="s">
        <v>1617</v>
      </c>
      <c r="AJ10" s="75" t="s">
        <v>1618</v>
      </c>
      <c r="AK10" s="75" t="s">
        <v>324</v>
      </c>
      <c r="AL10" s="75" t="s">
        <v>1619</v>
      </c>
      <c r="AM10" s="75" t="s">
        <v>1620</v>
      </c>
      <c r="AN10" s="75" t="s">
        <v>1621</v>
      </c>
      <c r="AO10" s="75" t="s">
        <v>1622</v>
      </c>
      <c r="AP10" s="75" t="s">
        <v>1437</v>
      </c>
      <c r="AQ10" s="80" t="s">
        <v>1623</v>
      </c>
      <c r="AR10" s="75">
        <v>2015</v>
      </c>
      <c r="AS10" s="75" t="s">
        <v>1624</v>
      </c>
      <c r="AT10" s="75">
        <v>2022</v>
      </c>
      <c r="AU10" s="75" t="s">
        <v>1625</v>
      </c>
      <c r="AV10" s="75" t="s">
        <v>1441</v>
      </c>
      <c r="AW10" s="75" t="s">
        <v>1626</v>
      </c>
    </row>
    <row r="11" spans="1:50" ht="210" x14ac:dyDescent="0.25">
      <c r="A11" s="75" t="s">
        <v>40</v>
      </c>
      <c r="B11" s="75" t="s">
        <v>1627</v>
      </c>
      <c r="C11" s="74" t="s">
        <v>1628</v>
      </c>
      <c r="D11" s="75" t="s">
        <v>1629</v>
      </c>
      <c r="E11" s="75" t="s">
        <v>1446</v>
      </c>
      <c r="F11" s="57" t="s">
        <v>1411</v>
      </c>
      <c r="G11" s="57" t="s">
        <v>244</v>
      </c>
      <c r="H11" s="57" t="s">
        <v>1411</v>
      </c>
      <c r="I11" s="75" t="s">
        <v>337</v>
      </c>
      <c r="J11" s="75" t="s">
        <v>1630</v>
      </c>
      <c r="K11" s="75" t="s">
        <v>1631</v>
      </c>
      <c r="L11" s="75" t="s">
        <v>1449</v>
      </c>
      <c r="M11" s="75" t="s">
        <v>80</v>
      </c>
      <c r="N11" s="75" t="s">
        <v>339</v>
      </c>
      <c r="O11" s="75" t="s">
        <v>1632</v>
      </c>
      <c r="P11" s="75" t="s">
        <v>90</v>
      </c>
      <c r="Q11" s="75" t="s">
        <v>1633</v>
      </c>
      <c r="R11" s="75" t="s">
        <v>1634</v>
      </c>
      <c r="S11" s="75" t="s">
        <v>109</v>
      </c>
      <c r="T11" s="75" t="s">
        <v>1635</v>
      </c>
      <c r="U11" s="75" t="s">
        <v>1636</v>
      </c>
      <c r="V11" s="75" t="s">
        <v>1423</v>
      </c>
      <c r="W11" s="75" t="s">
        <v>109</v>
      </c>
      <c r="X11" s="75" t="s">
        <v>67</v>
      </c>
      <c r="Y11" s="75" t="s">
        <v>67</v>
      </c>
      <c r="Z11" s="75" t="s">
        <v>342</v>
      </c>
      <c r="AA11" s="75" t="s">
        <v>109</v>
      </c>
      <c r="AB11" s="75" t="s">
        <v>1637</v>
      </c>
      <c r="AC11" s="75" t="s">
        <v>109</v>
      </c>
      <c r="AD11" s="75" t="s">
        <v>1638</v>
      </c>
      <c r="AE11" s="75" t="s">
        <v>1639</v>
      </c>
      <c r="AF11" s="75" t="s">
        <v>109</v>
      </c>
      <c r="AG11" s="75" t="s">
        <v>109</v>
      </c>
      <c r="AH11" s="75" t="s">
        <v>1640</v>
      </c>
      <c r="AI11" s="75" t="s">
        <v>1641</v>
      </c>
      <c r="AJ11" s="75" t="s">
        <v>1642</v>
      </c>
      <c r="AK11" s="75" t="s">
        <v>324</v>
      </c>
      <c r="AL11" s="75" t="s">
        <v>479</v>
      </c>
      <c r="AM11" s="75" t="s">
        <v>1643</v>
      </c>
      <c r="AN11" s="75" t="s">
        <v>1644</v>
      </c>
      <c r="AO11" s="75" t="s">
        <v>1645</v>
      </c>
      <c r="AP11" s="75" t="s">
        <v>1437</v>
      </c>
      <c r="AQ11" s="80" t="s">
        <v>1646</v>
      </c>
      <c r="AR11" s="75">
        <v>2017</v>
      </c>
      <c r="AS11" s="75" t="s">
        <v>1647</v>
      </c>
      <c r="AT11" s="75" t="s">
        <v>109</v>
      </c>
      <c r="AU11" s="75" t="s">
        <v>80</v>
      </c>
      <c r="AV11" s="75" t="s">
        <v>1441</v>
      </c>
      <c r="AW11" s="75" t="s">
        <v>1648</v>
      </c>
    </row>
    <row r="12" spans="1:50" ht="150" x14ac:dyDescent="0.25">
      <c r="A12" s="75" t="s">
        <v>118</v>
      </c>
      <c r="B12" s="75" t="s">
        <v>1649</v>
      </c>
      <c r="C12" s="74" t="s">
        <v>1650</v>
      </c>
      <c r="D12" s="75" t="s">
        <v>1651</v>
      </c>
      <c r="E12" s="75" t="s">
        <v>1446</v>
      </c>
      <c r="F12" s="57" t="s">
        <v>1411</v>
      </c>
      <c r="G12" s="57" t="s">
        <v>1411</v>
      </c>
      <c r="H12" s="57" t="s">
        <v>1411</v>
      </c>
      <c r="I12" s="75" t="s">
        <v>337</v>
      </c>
      <c r="J12" s="75" t="s">
        <v>80</v>
      </c>
      <c r="K12" s="75" t="s">
        <v>80</v>
      </c>
      <c r="L12" s="75" t="s">
        <v>1449</v>
      </c>
      <c r="M12" s="75" t="s">
        <v>1652</v>
      </c>
      <c r="N12" s="75" t="s">
        <v>339</v>
      </c>
      <c r="O12" s="75" t="s">
        <v>1653</v>
      </c>
      <c r="P12" s="75" t="s">
        <v>57</v>
      </c>
      <c r="Q12" s="75" t="s">
        <v>106</v>
      </c>
      <c r="R12" s="75" t="s">
        <v>1654</v>
      </c>
      <c r="S12" s="75" t="s">
        <v>109</v>
      </c>
      <c r="T12" s="75" t="s">
        <v>1655</v>
      </c>
      <c r="U12" s="75" t="s">
        <v>1656</v>
      </c>
      <c r="V12" s="75" t="s">
        <v>109</v>
      </c>
      <c r="W12" s="75" t="s">
        <v>109</v>
      </c>
      <c r="X12" s="75" t="s">
        <v>67</v>
      </c>
      <c r="Y12" s="75" t="s">
        <v>67</v>
      </c>
      <c r="Z12" s="75" t="s">
        <v>342</v>
      </c>
      <c r="AA12" s="75" t="s">
        <v>1657</v>
      </c>
      <c r="AB12" s="75" t="s">
        <v>1658</v>
      </c>
      <c r="AC12" s="75" t="s">
        <v>1659</v>
      </c>
      <c r="AD12" s="75" t="s">
        <v>1660</v>
      </c>
      <c r="AE12" s="75" t="s">
        <v>1661</v>
      </c>
      <c r="AF12" s="75" t="s">
        <v>109</v>
      </c>
      <c r="AG12" s="75" t="s">
        <v>109</v>
      </c>
      <c r="AH12" s="75" t="s">
        <v>1662</v>
      </c>
      <c r="AI12" s="75" t="s">
        <v>1663</v>
      </c>
      <c r="AJ12" s="75" t="s">
        <v>1664</v>
      </c>
      <c r="AK12" s="75" t="s">
        <v>324</v>
      </c>
      <c r="AL12" s="75" t="s">
        <v>479</v>
      </c>
      <c r="AM12" s="75" t="s">
        <v>1665</v>
      </c>
      <c r="AN12" s="75" t="s">
        <v>1666</v>
      </c>
      <c r="AO12" s="84" t="s">
        <v>1667</v>
      </c>
      <c r="AP12" s="75" t="s">
        <v>1437</v>
      </c>
      <c r="AQ12" s="80" t="s">
        <v>1668</v>
      </c>
      <c r="AR12" s="75">
        <v>2020</v>
      </c>
      <c r="AS12" s="75" t="s">
        <v>1439</v>
      </c>
      <c r="AT12" s="75" t="s">
        <v>109</v>
      </c>
      <c r="AU12" s="75" t="s">
        <v>80</v>
      </c>
      <c r="AV12" s="75" t="s">
        <v>1441</v>
      </c>
      <c r="AW12" s="75" t="s">
        <v>1669</v>
      </c>
    </row>
    <row r="13" spans="1:50" ht="165" x14ac:dyDescent="0.25">
      <c r="A13" s="75" t="s">
        <v>23</v>
      </c>
      <c r="B13" s="75" t="s">
        <v>1670</v>
      </c>
      <c r="C13" s="74" t="s">
        <v>1671</v>
      </c>
      <c r="D13" s="75" t="s">
        <v>1672</v>
      </c>
      <c r="E13" s="75" t="s">
        <v>1410</v>
      </c>
      <c r="F13" s="57" t="s">
        <v>244</v>
      </c>
      <c r="G13" s="57" t="s">
        <v>1411</v>
      </c>
      <c r="H13" s="57" t="s">
        <v>244</v>
      </c>
      <c r="I13" s="75" t="s">
        <v>337</v>
      </c>
      <c r="J13" s="75" t="s">
        <v>1673</v>
      </c>
      <c r="K13" s="75" t="s">
        <v>1674</v>
      </c>
      <c r="L13" s="75" t="s">
        <v>1506</v>
      </c>
      <c r="M13" s="75" t="s">
        <v>1675</v>
      </c>
      <c r="N13" s="75" t="s">
        <v>1416</v>
      </c>
      <c r="O13" s="75" t="s">
        <v>1417</v>
      </c>
      <c r="P13" s="75" t="s">
        <v>25</v>
      </c>
      <c r="Q13" s="75" t="s">
        <v>70</v>
      </c>
      <c r="R13" s="75" t="s">
        <v>1676</v>
      </c>
      <c r="S13" s="75" t="s">
        <v>109</v>
      </c>
      <c r="T13" s="75" t="s">
        <v>1677</v>
      </c>
      <c r="U13" s="75" t="s">
        <v>1678</v>
      </c>
      <c r="V13" s="75" t="s">
        <v>1679</v>
      </c>
      <c r="W13" s="75" t="s">
        <v>109</v>
      </c>
      <c r="X13" s="75" t="s">
        <v>67</v>
      </c>
      <c r="Y13" s="75" t="s">
        <v>347</v>
      </c>
      <c r="Z13" s="75" t="s">
        <v>342</v>
      </c>
      <c r="AA13" s="75" t="s">
        <v>109</v>
      </c>
      <c r="AB13" s="75" t="s">
        <v>1680</v>
      </c>
      <c r="AC13" s="75" t="s">
        <v>1681</v>
      </c>
      <c r="AD13" s="75" t="s">
        <v>109</v>
      </c>
      <c r="AE13" s="75" t="s">
        <v>1682</v>
      </c>
      <c r="AF13" s="75" t="s">
        <v>109</v>
      </c>
      <c r="AG13" s="75" t="s">
        <v>109</v>
      </c>
      <c r="AH13" s="75" t="s">
        <v>109</v>
      </c>
      <c r="AI13" s="75" t="s">
        <v>1683</v>
      </c>
      <c r="AJ13" s="75" t="s">
        <v>109</v>
      </c>
      <c r="AK13" s="75" t="s">
        <v>324</v>
      </c>
      <c r="AL13" s="75" t="s">
        <v>1684</v>
      </c>
      <c r="AM13" s="75" t="s">
        <v>1685</v>
      </c>
      <c r="AN13" s="75" t="s">
        <v>1439</v>
      </c>
      <c r="AO13" s="75" t="s">
        <v>1686</v>
      </c>
      <c r="AP13" s="75" t="s">
        <v>1687</v>
      </c>
      <c r="AQ13" s="80" t="s">
        <v>1688</v>
      </c>
      <c r="AR13" s="75">
        <v>2007</v>
      </c>
      <c r="AS13" s="75" t="s">
        <v>1439</v>
      </c>
      <c r="AT13" s="75" t="s">
        <v>109</v>
      </c>
      <c r="AU13" s="75" t="s">
        <v>80</v>
      </c>
      <c r="AV13" s="75" t="s">
        <v>1441</v>
      </c>
      <c r="AW13" s="75" t="s">
        <v>1689</v>
      </c>
    </row>
    <row r="14" spans="1:50" ht="180" x14ac:dyDescent="0.25">
      <c r="A14" s="75" t="s">
        <v>23</v>
      </c>
      <c r="B14" s="75" t="s">
        <v>1670</v>
      </c>
      <c r="C14" s="74" t="s">
        <v>1690</v>
      </c>
      <c r="D14" s="75" t="s">
        <v>1691</v>
      </c>
      <c r="E14" s="75" t="s">
        <v>1410</v>
      </c>
      <c r="F14" s="57" t="s">
        <v>1411</v>
      </c>
      <c r="G14" s="57" t="s">
        <v>1411</v>
      </c>
      <c r="H14" s="57" t="s">
        <v>1411</v>
      </c>
      <c r="I14" s="75" t="s">
        <v>337</v>
      </c>
      <c r="J14" s="75" t="s">
        <v>1692</v>
      </c>
      <c r="K14" s="75" t="s">
        <v>1631</v>
      </c>
      <c r="L14" s="75" t="s">
        <v>1506</v>
      </c>
      <c r="M14" s="75" t="s">
        <v>1693</v>
      </c>
      <c r="N14" s="75" t="s">
        <v>1416</v>
      </c>
      <c r="O14" s="75" t="s">
        <v>1417</v>
      </c>
      <c r="P14" s="75" t="s">
        <v>25</v>
      </c>
      <c r="Q14" s="75" t="s">
        <v>106</v>
      </c>
      <c r="R14" s="75" t="s">
        <v>1694</v>
      </c>
      <c r="S14" s="75" t="s">
        <v>109</v>
      </c>
      <c r="T14" s="75" t="s">
        <v>1695</v>
      </c>
      <c r="U14" s="75" t="s">
        <v>1696</v>
      </c>
      <c r="V14" s="75" t="s">
        <v>1697</v>
      </c>
      <c r="W14" s="75" t="s">
        <v>1698</v>
      </c>
      <c r="X14" s="75" t="s">
        <v>67</v>
      </c>
      <c r="Y14" s="75" t="s">
        <v>67</v>
      </c>
      <c r="Z14" s="75" t="s">
        <v>342</v>
      </c>
      <c r="AA14" s="75" t="s">
        <v>1699</v>
      </c>
      <c r="AB14" s="75" t="s">
        <v>1700</v>
      </c>
      <c r="AC14" s="75" t="s">
        <v>1701</v>
      </c>
      <c r="AD14" s="75" t="s">
        <v>1702</v>
      </c>
      <c r="AE14" s="75" t="s">
        <v>1703</v>
      </c>
      <c r="AF14" s="75" t="s">
        <v>1704</v>
      </c>
      <c r="AG14" s="75" t="s">
        <v>1705</v>
      </c>
      <c r="AH14" s="75" t="s">
        <v>1706</v>
      </c>
      <c r="AI14" s="75" t="s">
        <v>1707</v>
      </c>
      <c r="AJ14" s="75" t="s">
        <v>1708</v>
      </c>
      <c r="AK14" s="75" t="s">
        <v>324</v>
      </c>
      <c r="AL14" s="75" t="s">
        <v>1709</v>
      </c>
      <c r="AM14" s="75" t="s">
        <v>1710</v>
      </c>
      <c r="AN14" s="75" t="s">
        <v>1711</v>
      </c>
      <c r="AO14" s="75" t="s">
        <v>1712</v>
      </c>
      <c r="AP14" s="75" t="s">
        <v>1437</v>
      </c>
      <c r="AQ14" s="80" t="s">
        <v>1713</v>
      </c>
      <c r="AR14" s="75">
        <v>2003</v>
      </c>
      <c r="AS14" s="75" t="s">
        <v>1439</v>
      </c>
      <c r="AT14" s="75" t="s">
        <v>109</v>
      </c>
      <c r="AU14" s="75" t="s">
        <v>80</v>
      </c>
      <c r="AV14" s="75" t="s">
        <v>1441</v>
      </c>
      <c r="AW14" s="75" t="s">
        <v>1682</v>
      </c>
    </row>
    <row r="15" spans="1:50" ht="120" x14ac:dyDescent="0.25">
      <c r="A15" s="75" t="s">
        <v>23</v>
      </c>
      <c r="B15" s="75" t="s">
        <v>1714</v>
      </c>
      <c r="C15" s="74" t="s">
        <v>1715</v>
      </c>
      <c r="D15" s="75" t="s">
        <v>1716</v>
      </c>
      <c r="E15" s="75" t="s">
        <v>1446</v>
      </c>
      <c r="F15" s="57" t="s">
        <v>1411</v>
      </c>
      <c r="G15" s="57" t="s">
        <v>244</v>
      </c>
      <c r="H15" s="57" t="s">
        <v>1411</v>
      </c>
      <c r="I15" s="75" t="s">
        <v>337</v>
      </c>
      <c r="J15" s="75" t="s">
        <v>1717</v>
      </c>
      <c r="K15" s="75" t="s">
        <v>351</v>
      </c>
      <c r="L15" s="75" t="s">
        <v>1506</v>
      </c>
      <c r="M15" s="75" t="s">
        <v>1718</v>
      </c>
      <c r="N15" s="75" t="s">
        <v>339</v>
      </c>
      <c r="O15" s="85"/>
      <c r="P15" s="75" t="s">
        <v>25</v>
      </c>
      <c r="Q15" s="75" t="s">
        <v>106</v>
      </c>
      <c r="R15" s="75" t="s">
        <v>1719</v>
      </c>
      <c r="S15" s="75" t="s">
        <v>109</v>
      </c>
      <c r="T15" s="75" t="s">
        <v>109</v>
      </c>
      <c r="U15" s="75" t="s">
        <v>1720</v>
      </c>
      <c r="V15" s="75" t="s">
        <v>1697</v>
      </c>
      <c r="W15" s="75" t="s">
        <v>1721</v>
      </c>
      <c r="X15" s="75" t="s">
        <v>67</v>
      </c>
      <c r="Y15" s="75" t="s">
        <v>67</v>
      </c>
      <c r="Z15" s="75" t="s">
        <v>342</v>
      </c>
      <c r="AA15" s="75" t="s">
        <v>1510</v>
      </c>
      <c r="AB15" s="75" t="s">
        <v>1722</v>
      </c>
      <c r="AC15" s="75" t="s">
        <v>1723</v>
      </c>
      <c r="AD15" s="75" t="s">
        <v>1724</v>
      </c>
      <c r="AE15" s="75" t="s">
        <v>1725</v>
      </c>
      <c r="AF15" s="75" t="s">
        <v>109</v>
      </c>
      <c r="AG15" s="75" t="s">
        <v>109</v>
      </c>
      <c r="AH15" s="75" t="s">
        <v>1726</v>
      </c>
      <c r="AI15" s="75" t="s">
        <v>1727</v>
      </c>
      <c r="AJ15" s="75" t="s">
        <v>1728</v>
      </c>
      <c r="AK15" s="75" t="s">
        <v>324</v>
      </c>
      <c r="AL15" s="75" t="s">
        <v>479</v>
      </c>
      <c r="AM15" s="75" t="s">
        <v>1729</v>
      </c>
      <c r="AN15" s="75" t="s">
        <v>1730</v>
      </c>
      <c r="AO15" s="80" t="s">
        <v>1731</v>
      </c>
      <c r="AP15" s="75" t="s">
        <v>1437</v>
      </c>
      <c r="AQ15" s="84" t="s">
        <v>1732</v>
      </c>
      <c r="AR15" s="75" t="s">
        <v>109</v>
      </c>
      <c r="AS15" s="75" t="s">
        <v>80</v>
      </c>
      <c r="AT15" s="75" t="s">
        <v>109</v>
      </c>
      <c r="AU15" s="75" t="s">
        <v>80</v>
      </c>
      <c r="AV15" s="75" t="s">
        <v>1441</v>
      </c>
      <c r="AW15" s="75" t="s">
        <v>324</v>
      </c>
    </row>
    <row r="16" spans="1:50" ht="195" x14ac:dyDescent="0.25">
      <c r="A16" s="75" t="s">
        <v>23</v>
      </c>
      <c r="B16" s="75" t="s">
        <v>80</v>
      </c>
      <c r="C16" s="74" t="s">
        <v>1733</v>
      </c>
      <c r="D16" s="75" t="s">
        <v>1734</v>
      </c>
      <c r="E16" s="75" t="s">
        <v>1735</v>
      </c>
      <c r="F16" s="57" t="s">
        <v>1411</v>
      </c>
      <c r="G16" s="57" t="s">
        <v>244</v>
      </c>
      <c r="H16" s="57" t="s">
        <v>1411</v>
      </c>
      <c r="I16" s="75" t="s">
        <v>337</v>
      </c>
      <c r="J16" s="75" t="s">
        <v>1736</v>
      </c>
      <c r="K16" s="75" t="s">
        <v>1480</v>
      </c>
      <c r="L16" s="75" t="s">
        <v>1506</v>
      </c>
      <c r="M16" s="75" t="s">
        <v>80</v>
      </c>
      <c r="N16" s="75" t="s">
        <v>339</v>
      </c>
      <c r="O16" s="85"/>
      <c r="P16" s="75" t="s">
        <v>25</v>
      </c>
      <c r="Q16" s="75" t="s">
        <v>106</v>
      </c>
      <c r="R16" s="75" t="s">
        <v>1719</v>
      </c>
      <c r="S16" s="75" t="s">
        <v>109</v>
      </c>
      <c r="T16" s="75" t="s">
        <v>109</v>
      </c>
      <c r="U16" s="75" t="s">
        <v>1737</v>
      </c>
      <c r="V16" s="75" t="s">
        <v>1697</v>
      </c>
      <c r="W16" s="75" t="s">
        <v>1738</v>
      </c>
      <c r="X16" s="75" t="s">
        <v>67</v>
      </c>
      <c r="Y16" s="75" t="s">
        <v>341</v>
      </c>
      <c r="AA16" s="75" t="s">
        <v>109</v>
      </c>
      <c r="AB16" s="75" t="s">
        <v>1739</v>
      </c>
      <c r="AC16" s="75" t="s">
        <v>1740</v>
      </c>
      <c r="AD16" s="75" t="s">
        <v>1741</v>
      </c>
      <c r="AE16" s="75" t="s">
        <v>1742</v>
      </c>
      <c r="AF16" s="75" t="s">
        <v>109</v>
      </c>
      <c r="AG16" s="75" t="s">
        <v>1743</v>
      </c>
      <c r="AH16" s="75" t="s">
        <v>1744</v>
      </c>
      <c r="AI16" s="75" t="s">
        <v>1745</v>
      </c>
      <c r="AJ16" s="75" t="s">
        <v>1746</v>
      </c>
      <c r="AK16" s="75" t="s">
        <v>1747</v>
      </c>
      <c r="AL16" s="75" t="s">
        <v>479</v>
      </c>
      <c r="AM16" s="75" t="s">
        <v>1748</v>
      </c>
      <c r="AN16" s="75" t="s">
        <v>1730</v>
      </c>
      <c r="AO16" s="75" t="s">
        <v>80</v>
      </c>
      <c r="AP16" s="75" t="s">
        <v>1437</v>
      </c>
      <c r="AQ16" s="79" t="s">
        <v>1749</v>
      </c>
      <c r="AR16" s="75" t="s">
        <v>109</v>
      </c>
      <c r="AS16" s="75" t="s">
        <v>80</v>
      </c>
      <c r="AT16" s="75" t="s">
        <v>109</v>
      </c>
      <c r="AU16" s="75" t="s">
        <v>80</v>
      </c>
      <c r="AV16" s="75" t="s">
        <v>1441</v>
      </c>
      <c r="AW16" s="75" t="s">
        <v>1750</v>
      </c>
    </row>
    <row r="17" spans="1:49" ht="255" x14ac:dyDescent="0.25">
      <c r="A17" s="75" t="s">
        <v>23</v>
      </c>
      <c r="B17" s="75" t="s">
        <v>1751</v>
      </c>
      <c r="C17" s="81" t="s">
        <v>1752</v>
      </c>
      <c r="D17" s="75" t="s">
        <v>1753</v>
      </c>
      <c r="E17" s="75" t="s">
        <v>1754</v>
      </c>
      <c r="F17" s="57" t="s">
        <v>1411</v>
      </c>
      <c r="G17" s="57" t="s">
        <v>244</v>
      </c>
      <c r="H17" s="57" t="s">
        <v>1411</v>
      </c>
      <c r="I17" s="75" t="s">
        <v>337</v>
      </c>
      <c r="J17" s="75" t="s">
        <v>1755</v>
      </c>
      <c r="K17" s="75" t="s">
        <v>1756</v>
      </c>
      <c r="L17" s="75" t="s">
        <v>1757</v>
      </c>
      <c r="M17" s="75" t="s">
        <v>1758</v>
      </c>
      <c r="N17" s="75" t="s">
        <v>339</v>
      </c>
      <c r="O17" s="85"/>
      <c r="P17" s="75" t="s">
        <v>25</v>
      </c>
      <c r="Q17" s="75" t="s">
        <v>70</v>
      </c>
      <c r="R17" s="75" t="s">
        <v>1759</v>
      </c>
      <c r="S17" s="75" t="s">
        <v>1760</v>
      </c>
      <c r="T17" s="75" t="s">
        <v>109</v>
      </c>
      <c r="U17" s="75" t="s">
        <v>1761</v>
      </c>
      <c r="V17" s="75" t="s">
        <v>1697</v>
      </c>
      <c r="W17" s="75" t="s">
        <v>1762</v>
      </c>
      <c r="X17" s="75" t="s">
        <v>67</v>
      </c>
      <c r="Y17" s="75" t="s">
        <v>67</v>
      </c>
      <c r="Z17" s="75" t="s">
        <v>342</v>
      </c>
      <c r="AA17" s="75" t="s">
        <v>1763</v>
      </c>
      <c r="AB17" s="75" t="s">
        <v>1764</v>
      </c>
      <c r="AC17" s="75" t="s">
        <v>109</v>
      </c>
      <c r="AD17" s="75" t="s">
        <v>1765</v>
      </c>
      <c r="AE17" s="75" t="s">
        <v>1766</v>
      </c>
      <c r="AF17" s="75" t="s">
        <v>109</v>
      </c>
      <c r="AG17" s="75" t="s">
        <v>109</v>
      </c>
      <c r="AH17" s="75" t="s">
        <v>1767</v>
      </c>
      <c r="AI17" s="75" t="s">
        <v>1768</v>
      </c>
      <c r="AJ17" s="75" t="s">
        <v>1769</v>
      </c>
      <c r="AK17" s="75" t="s">
        <v>324</v>
      </c>
      <c r="AL17" s="75" t="s">
        <v>479</v>
      </c>
      <c r="AM17" s="75" t="s">
        <v>1770</v>
      </c>
      <c r="AN17" s="75" t="s">
        <v>1771</v>
      </c>
      <c r="AO17" s="80" t="s">
        <v>1772</v>
      </c>
      <c r="AP17" s="75" t="s">
        <v>1437</v>
      </c>
      <c r="AQ17" s="75" t="s">
        <v>1773</v>
      </c>
      <c r="AR17" s="75" t="s">
        <v>109</v>
      </c>
      <c r="AS17" s="75" t="s">
        <v>80</v>
      </c>
      <c r="AT17" s="75" t="s">
        <v>109</v>
      </c>
      <c r="AU17" s="75" t="s">
        <v>80</v>
      </c>
      <c r="AV17" s="75" t="s">
        <v>1441</v>
      </c>
      <c r="AW17" s="75" t="s">
        <v>1774</v>
      </c>
    </row>
    <row r="18" spans="1:49" ht="195" x14ac:dyDescent="0.25">
      <c r="A18" s="75" t="s">
        <v>23</v>
      </c>
      <c r="B18" s="75" t="s">
        <v>1751</v>
      </c>
      <c r="C18" s="81" t="s">
        <v>1775</v>
      </c>
      <c r="D18" s="75" t="s">
        <v>1776</v>
      </c>
      <c r="E18" s="75" t="s">
        <v>1754</v>
      </c>
      <c r="F18" s="57" t="s">
        <v>244</v>
      </c>
      <c r="G18" s="57" t="s">
        <v>244</v>
      </c>
      <c r="H18" s="57" t="s">
        <v>1411</v>
      </c>
      <c r="I18" s="75" t="s">
        <v>337</v>
      </c>
      <c r="J18" s="75" t="s">
        <v>1777</v>
      </c>
      <c r="K18" s="75" t="s">
        <v>338</v>
      </c>
      <c r="L18" s="75" t="s">
        <v>1506</v>
      </c>
      <c r="M18" s="75" t="s">
        <v>80</v>
      </c>
      <c r="N18" s="75" t="s">
        <v>339</v>
      </c>
      <c r="O18" s="85"/>
      <c r="P18" s="75" t="s">
        <v>25</v>
      </c>
      <c r="Q18" s="75" t="s">
        <v>70</v>
      </c>
      <c r="R18" s="75" t="s">
        <v>1778</v>
      </c>
      <c r="S18" s="75" t="s">
        <v>1779</v>
      </c>
      <c r="T18" s="75" t="s">
        <v>109</v>
      </c>
      <c r="U18" s="75" t="s">
        <v>1780</v>
      </c>
      <c r="V18" s="75" t="s">
        <v>1697</v>
      </c>
      <c r="W18" s="75" t="s">
        <v>1781</v>
      </c>
      <c r="X18" s="75" t="s">
        <v>67</v>
      </c>
      <c r="Y18" s="75" t="s">
        <v>67</v>
      </c>
      <c r="Z18" s="75" t="s">
        <v>342</v>
      </c>
      <c r="AA18" s="75" t="s">
        <v>109</v>
      </c>
      <c r="AB18" s="75" t="s">
        <v>1782</v>
      </c>
      <c r="AC18" s="75" t="s">
        <v>109</v>
      </c>
      <c r="AD18" s="75" t="s">
        <v>1783</v>
      </c>
      <c r="AE18" s="75" t="s">
        <v>1784</v>
      </c>
      <c r="AF18" s="75" t="s">
        <v>109</v>
      </c>
      <c r="AG18" s="75" t="s">
        <v>109</v>
      </c>
      <c r="AH18" s="75" t="s">
        <v>109</v>
      </c>
      <c r="AI18" s="75" t="s">
        <v>109</v>
      </c>
      <c r="AJ18" s="75" t="s">
        <v>109</v>
      </c>
      <c r="AK18" s="75" t="s">
        <v>324</v>
      </c>
      <c r="AL18" s="75" t="s">
        <v>1785</v>
      </c>
      <c r="AM18" s="75" t="s">
        <v>109</v>
      </c>
      <c r="AN18" s="75" t="s">
        <v>1786</v>
      </c>
      <c r="AO18" s="82" t="s">
        <v>1787</v>
      </c>
      <c r="AP18" s="75" t="s">
        <v>1788</v>
      </c>
      <c r="AQ18" s="75" t="s">
        <v>1773</v>
      </c>
      <c r="AR18" s="75" t="s">
        <v>109</v>
      </c>
      <c r="AS18" s="75" t="s">
        <v>80</v>
      </c>
      <c r="AT18" s="75" t="s">
        <v>109</v>
      </c>
      <c r="AU18" s="75" t="s">
        <v>80</v>
      </c>
      <c r="AV18" s="75" t="s">
        <v>1441</v>
      </c>
      <c r="AW18" s="75" t="s">
        <v>324</v>
      </c>
    </row>
    <row r="19" spans="1:49" ht="105" x14ac:dyDescent="0.25">
      <c r="A19" s="75" t="s">
        <v>99</v>
      </c>
      <c r="B19" s="75" t="s">
        <v>80</v>
      </c>
      <c r="C19" s="74" t="s">
        <v>1789</v>
      </c>
      <c r="D19" s="75" t="s">
        <v>1790</v>
      </c>
      <c r="E19" s="75" t="s">
        <v>27</v>
      </c>
      <c r="F19" s="57" t="s">
        <v>1411</v>
      </c>
      <c r="G19" s="57" t="s">
        <v>244</v>
      </c>
      <c r="H19" s="57" t="s">
        <v>244</v>
      </c>
      <c r="I19" s="75" t="s">
        <v>337</v>
      </c>
      <c r="J19" s="75" t="s">
        <v>1791</v>
      </c>
      <c r="K19" s="75" t="s">
        <v>1791</v>
      </c>
      <c r="L19" s="75" t="s">
        <v>29</v>
      </c>
      <c r="M19" s="75" t="s">
        <v>80</v>
      </c>
      <c r="N19" s="75" t="s">
        <v>1416</v>
      </c>
      <c r="O19" s="85"/>
      <c r="P19" s="75" t="s">
        <v>57</v>
      </c>
      <c r="Q19" s="75" t="s">
        <v>97</v>
      </c>
      <c r="R19" s="75" t="s">
        <v>1792</v>
      </c>
      <c r="S19" s="75" t="s">
        <v>109</v>
      </c>
      <c r="T19" s="75" t="s">
        <v>109</v>
      </c>
      <c r="U19" s="75" t="s">
        <v>109</v>
      </c>
      <c r="V19" s="75" t="s">
        <v>1793</v>
      </c>
      <c r="W19" s="75" t="s">
        <v>109</v>
      </c>
      <c r="X19" s="75" t="s">
        <v>83</v>
      </c>
      <c r="Y19" s="75" t="s">
        <v>80</v>
      </c>
      <c r="Z19" s="75" t="s">
        <v>80</v>
      </c>
      <c r="AA19" s="75" t="s">
        <v>109</v>
      </c>
      <c r="AB19" s="75" t="s">
        <v>1794</v>
      </c>
      <c r="AC19" s="75" t="s">
        <v>1795</v>
      </c>
      <c r="AD19" s="75" t="s">
        <v>109</v>
      </c>
      <c r="AE19" s="75" t="s">
        <v>109</v>
      </c>
      <c r="AF19" s="75" t="s">
        <v>109</v>
      </c>
      <c r="AG19" s="75" t="s">
        <v>109</v>
      </c>
      <c r="AH19" s="75" t="s">
        <v>1796</v>
      </c>
      <c r="AI19" s="75" t="s">
        <v>1797</v>
      </c>
      <c r="AJ19" s="75" t="s">
        <v>1798</v>
      </c>
      <c r="AK19" s="75" t="s">
        <v>324</v>
      </c>
      <c r="AL19" s="75" t="s">
        <v>1799</v>
      </c>
      <c r="AM19" s="75" t="s">
        <v>1592</v>
      </c>
      <c r="AN19" s="75" t="s">
        <v>1800</v>
      </c>
      <c r="AO19" s="75" t="s">
        <v>80</v>
      </c>
      <c r="AP19" s="75" t="s">
        <v>1437</v>
      </c>
      <c r="AQ19" s="75" t="s">
        <v>80</v>
      </c>
      <c r="AR19" s="75" t="s">
        <v>109</v>
      </c>
      <c r="AS19" s="75" t="s">
        <v>80</v>
      </c>
      <c r="AT19" s="75" t="s">
        <v>109</v>
      </c>
      <c r="AU19" s="75" t="s">
        <v>80</v>
      </c>
      <c r="AV19" s="75" t="s">
        <v>1441</v>
      </c>
      <c r="AW19" s="75" t="s">
        <v>1801</v>
      </c>
    </row>
    <row r="20" spans="1:49" ht="90" x14ac:dyDescent="0.25">
      <c r="A20" s="75" t="s">
        <v>1802</v>
      </c>
      <c r="B20" s="75" t="s">
        <v>1803</v>
      </c>
      <c r="C20" s="74" t="s">
        <v>1804</v>
      </c>
      <c r="D20" s="75" t="s">
        <v>1805</v>
      </c>
      <c r="E20" s="75" t="s">
        <v>44</v>
      </c>
      <c r="F20" s="57" t="s">
        <v>1411</v>
      </c>
      <c r="G20" s="57" t="s">
        <v>244</v>
      </c>
      <c r="H20" s="57" t="s">
        <v>244</v>
      </c>
      <c r="I20" s="75" t="s">
        <v>337</v>
      </c>
      <c r="J20" s="75" t="s">
        <v>1806</v>
      </c>
      <c r="K20" s="75" t="s">
        <v>345</v>
      </c>
      <c r="L20" s="75" t="s">
        <v>29</v>
      </c>
      <c r="M20" s="75" t="s">
        <v>1807</v>
      </c>
      <c r="N20" s="75" t="s">
        <v>1416</v>
      </c>
      <c r="O20" s="85"/>
      <c r="P20" s="75" t="s">
        <v>57</v>
      </c>
      <c r="Q20" s="75" t="s">
        <v>1808</v>
      </c>
      <c r="R20" s="75" t="s">
        <v>1809</v>
      </c>
      <c r="S20" s="75" t="s">
        <v>109</v>
      </c>
      <c r="T20" s="75" t="s">
        <v>1810</v>
      </c>
      <c r="U20" s="75" t="s">
        <v>1811</v>
      </c>
      <c r="V20" s="75" t="s">
        <v>1812</v>
      </c>
      <c r="W20" s="75" t="s">
        <v>109</v>
      </c>
      <c r="X20" s="75" t="s">
        <v>1813</v>
      </c>
      <c r="Y20" s="75" t="s">
        <v>67</v>
      </c>
      <c r="Z20" s="75" t="s">
        <v>342</v>
      </c>
      <c r="AA20" s="75" t="s">
        <v>109</v>
      </c>
      <c r="AB20" s="75" t="s">
        <v>1814</v>
      </c>
      <c r="AC20" s="75" t="s">
        <v>1815</v>
      </c>
      <c r="AD20" s="75" t="s">
        <v>1816</v>
      </c>
      <c r="AE20" s="75" t="s">
        <v>109</v>
      </c>
      <c r="AF20" s="75" t="s">
        <v>109</v>
      </c>
      <c r="AG20" s="75" t="s">
        <v>109</v>
      </c>
      <c r="AH20" s="75" t="s">
        <v>1817</v>
      </c>
      <c r="AI20" s="75" t="s">
        <v>1818</v>
      </c>
      <c r="AJ20" s="75" t="s">
        <v>1819</v>
      </c>
      <c r="AK20" s="75" t="s">
        <v>324</v>
      </c>
      <c r="AL20" s="75" t="s">
        <v>1820</v>
      </c>
      <c r="AM20" s="75" t="s">
        <v>1592</v>
      </c>
      <c r="AN20" s="75" t="s">
        <v>1821</v>
      </c>
      <c r="AO20" s="75" t="s">
        <v>1822</v>
      </c>
      <c r="AP20" s="75" t="s">
        <v>1437</v>
      </c>
      <c r="AQ20" s="75" t="s">
        <v>80</v>
      </c>
      <c r="AR20" s="75" t="s">
        <v>109</v>
      </c>
      <c r="AS20" s="75" t="s">
        <v>80</v>
      </c>
      <c r="AT20" s="75" t="s">
        <v>109</v>
      </c>
      <c r="AU20" s="75" t="s">
        <v>80</v>
      </c>
      <c r="AV20" s="75" t="s">
        <v>1441</v>
      </c>
      <c r="AW20" s="75" t="s">
        <v>1823</v>
      </c>
    </row>
    <row r="21" spans="1:49" ht="165" x14ac:dyDescent="0.25">
      <c r="A21" s="75" t="s">
        <v>1824</v>
      </c>
      <c r="B21" s="75" t="s">
        <v>1825</v>
      </c>
      <c r="C21" s="74" t="s">
        <v>1826</v>
      </c>
      <c r="D21" s="75" t="s">
        <v>1827</v>
      </c>
      <c r="E21" s="75" t="s">
        <v>44</v>
      </c>
      <c r="F21" s="57" t="s">
        <v>1411</v>
      </c>
      <c r="G21" s="57" t="s">
        <v>244</v>
      </c>
      <c r="H21" s="57" t="s">
        <v>1411</v>
      </c>
      <c r="I21" s="75" t="s">
        <v>337</v>
      </c>
      <c r="J21" s="75" t="s">
        <v>1828</v>
      </c>
      <c r="K21" s="75" t="s">
        <v>1674</v>
      </c>
      <c r="L21" s="75" t="s">
        <v>29</v>
      </c>
      <c r="M21" s="75" t="s">
        <v>1829</v>
      </c>
      <c r="N21" s="75" t="s">
        <v>339</v>
      </c>
      <c r="O21" s="85"/>
      <c r="P21" s="75" t="s">
        <v>57</v>
      </c>
      <c r="Q21" s="75" t="s">
        <v>97</v>
      </c>
      <c r="R21" s="75" t="s">
        <v>1830</v>
      </c>
      <c r="S21" s="75" t="s">
        <v>109</v>
      </c>
      <c r="T21" s="75" t="s">
        <v>109</v>
      </c>
      <c r="U21" s="75" t="s">
        <v>1831</v>
      </c>
      <c r="V21" s="75" t="s">
        <v>1812</v>
      </c>
      <c r="W21" s="75" t="s">
        <v>109</v>
      </c>
      <c r="X21" s="75" t="s">
        <v>32</v>
      </c>
      <c r="Y21" s="75" t="s">
        <v>67</v>
      </c>
      <c r="Z21" s="75" t="s">
        <v>342</v>
      </c>
      <c r="AA21" s="75" t="s">
        <v>1832</v>
      </c>
      <c r="AB21" s="75" t="s">
        <v>1833</v>
      </c>
      <c r="AC21" s="75" t="s">
        <v>109</v>
      </c>
      <c r="AD21" s="75" t="s">
        <v>109</v>
      </c>
      <c r="AE21" s="75" t="s">
        <v>1834</v>
      </c>
      <c r="AF21" s="75" t="s">
        <v>109</v>
      </c>
      <c r="AG21" s="75" t="s">
        <v>109</v>
      </c>
      <c r="AH21" s="75" t="s">
        <v>109</v>
      </c>
      <c r="AI21" s="75" t="s">
        <v>1835</v>
      </c>
      <c r="AJ21" s="75" t="s">
        <v>1836</v>
      </c>
      <c r="AK21" s="75" t="s">
        <v>324</v>
      </c>
      <c r="AL21" s="75" t="s">
        <v>1799</v>
      </c>
      <c r="AM21" s="75" t="s">
        <v>1592</v>
      </c>
      <c r="AN21" s="75" t="s">
        <v>1837</v>
      </c>
      <c r="AO21" s="80" t="s">
        <v>1838</v>
      </c>
      <c r="AP21" s="75" t="s">
        <v>1437</v>
      </c>
      <c r="AQ21" s="84" t="s">
        <v>1839</v>
      </c>
      <c r="AR21" s="75" t="s">
        <v>109</v>
      </c>
      <c r="AS21" s="75" t="s">
        <v>80</v>
      </c>
      <c r="AT21" s="75" t="s">
        <v>109</v>
      </c>
      <c r="AU21" s="75" t="s">
        <v>80</v>
      </c>
      <c r="AV21" s="75" t="s">
        <v>1441</v>
      </c>
      <c r="AW21" s="75" t="s">
        <v>324</v>
      </c>
    </row>
    <row r="22" spans="1:49" ht="90" x14ac:dyDescent="0.25">
      <c r="A22" s="75" t="s">
        <v>1406</v>
      </c>
      <c r="B22" s="75" t="s">
        <v>1840</v>
      </c>
      <c r="C22" s="74" t="s">
        <v>1841</v>
      </c>
      <c r="D22" s="75" t="s">
        <v>1842</v>
      </c>
      <c r="E22" s="75" t="s">
        <v>80</v>
      </c>
      <c r="F22" s="57" t="s">
        <v>1411</v>
      </c>
      <c r="G22" s="57" t="s">
        <v>244</v>
      </c>
      <c r="H22" s="57" t="s">
        <v>244</v>
      </c>
      <c r="I22" s="75" t="s">
        <v>337</v>
      </c>
      <c r="J22" s="75" t="s">
        <v>80</v>
      </c>
      <c r="K22" s="75" t="s">
        <v>80</v>
      </c>
      <c r="L22" s="75" t="s">
        <v>1449</v>
      </c>
      <c r="M22" s="75" t="s">
        <v>80</v>
      </c>
      <c r="N22" s="75" t="s">
        <v>80</v>
      </c>
      <c r="O22" s="85"/>
      <c r="P22" s="75" t="s">
        <v>57</v>
      </c>
      <c r="Q22" s="75" t="s">
        <v>109</v>
      </c>
      <c r="R22" s="75" t="s">
        <v>80</v>
      </c>
      <c r="S22" s="75" t="s">
        <v>109</v>
      </c>
      <c r="T22" s="75" t="s">
        <v>109</v>
      </c>
      <c r="U22" s="75" t="s">
        <v>109</v>
      </c>
      <c r="V22" s="75" t="s">
        <v>109</v>
      </c>
      <c r="W22" s="75" t="s">
        <v>109</v>
      </c>
      <c r="X22" s="75" t="s">
        <v>67</v>
      </c>
      <c r="Y22" s="75" t="s">
        <v>67</v>
      </c>
      <c r="Z22" s="75" t="s">
        <v>80</v>
      </c>
      <c r="AA22" s="75" t="s">
        <v>109</v>
      </c>
      <c r="AB22" s="75" t="s">
        <v>1843</v>
      </c>
      <c r="AC22" s="75" t="s">
        <v>109</v>
      </c>
      <c r="AD22" s="75" t="s">
        <v>109</v>
      </c>
      <c r="AE22" s="75" t="s">
        <v>109</v>
      </c>
      <c r="AF22" s="75" t="s">
        <v>109</v>
      </c>
      <c r="AG22" s="75" t="s">
        <v>109</v>
      </c>
      <c r="AH22" s="75" t="s">
        <v>109</v>
      </c>
      <c r="AI22" s="75" t="s">
        <v>1844</v>
      </c>
      <c r="AJ22" s="75" t="s">
        <v>109</v>
      </c>
      <c r="AK22" s="75" t="s">
        <v>324</v>
      </c>
      <c r="AL22" s="75" t="s">
        <v>109</v>
      </c>
      <c r="AM22" s="75" t="s">
        <v>109</v>
      </c>
      <c r="AN22" s="75" t="s">
        <v>1845</v>
      </c>
      <c r="AO22" s="84" t="s">
        <v>1846</v>
      </c>
      <c r="AP22" s="75" t="s">
        <v>1437</v>
      </c>
      <c r="AQ22" s="75" t="s">
        <v>1847</v>
      </c>
      <c r="AR22" s="75" t="s">
        <v>109</v>
      </c>
      <c r="AS22" s="75" t="s">
        <v>80</v>
      </c>
      <c r="AT22" s="75" t="s">
        <v>109</v>
      </c>
      <c r="AU22" s="75" t="s">
        <v>80</v>
      </c>
      <c r="AV22" s="75" t="s">
        <v>1441</v>
      </c>
      <c r="AW22" s="75" t="s">
        <v>1848</v>
      </c>
    </row>
    <row r="23" spans="1:49" ht="180" x14ac:dyDescent="0.25">
      <c r="A23" s="75" t="s">
        <v>127</v>
      </c>
      <c r="B23" s="75" t="s">
        <v>1849</v>
      </c>
      <c r="C23" s="74" t="s">
        <v>1850</v>
      </c>
      <c r="D23" s="75" t="s">
        <v>1851</v>
      </c>
      <c r="E23" s="75" t="s">
        <v>27</v>
      </c>
      <c r="F23" s="57" t="s">
        <v>244</v>
      </c>
      <c r="G23" s="57" t="s">
        <v>244</v>
      </c>
      <c r="H23" s="57" t="s">
        <v>244</v>
      </c>
      <c r="I23" s="75" t="s">
        <v>337</v>
      </c>
      <c r="J23" s="75" t="s">
        <v>1852</v>
      </c>
      <c r="K23" s="75" t="s">
        <v>80</v>
      </c>
      <c r="L23" s="75" t="s">
        <v>80</v>
      </c>
      <c r="M23" s="75" t="s">
        <v>80</v>
      </c>
      <c r="N23" s="75" t="s">
        <v>339</v>
      </c>
      <c r="O23" s="85"/>
      <c r="P23" s="75" t="s">
        <v>76</v>
      </c>
      <c r="Q23" s="75" t="s">
        <v>109</v>
      </c>
      <c r="R23" s="75" t="s">
        <v>80</v>
      </c>
      <c r="S23" s="75" t="s">
        <v>109</v>
      </c>
      <c r="T23" s="75" t="s">
        <v>109</v>
      </c>
      <c r="U23" s="75" t="s">
        <v>109</v>
      </c>
      <c r="V23" s="75" t="s">
        <v>109</v>
      </c>
      <c r="W23" s="75" t="s">
        <v>109</v>
      </c>
      <c r="X23" s="75" t="s">
        <v>80</v>
      </c>
      <c r="Y23" s="75" t="s">
        <v>347</v>
      </c>
      <c r="Z23" s="75" t="s">
        <v>359</v>
      </c>
      <c r="AA23" s="75" t="s">
        <v>1853</v>
      </c>
      <c r="AB23" s="75" t="s">
        <v>1854</v>
      </c>
      <c r="AC23" s="75" t="s">
        <v>1855</v>
      </c>
      <c r="AD23" s="75" t="s">
        <v>109</v>
      </c>
      <c r="AE23" s="75" t="s">
        <v>109</v>
      </c>
      <c r="AF23" s="75" t="s">
        <v>109</v>
      </c>
      <c r="AG23" s="75" t="s">
        <v>109</v>
      </c>
      <c r="AH23" s="75" t="s">
        <v>1856</v>
      </c>
      <c r="AI23" s="75" t="s">
        <v>1857</v>
      </c>
      <c r="AJ23" s="75" t="s">
        <v>109</v>
      </c>
      <c r="AK23" s="75" t="s">
        <v>324</v>
      </c>
      <c r="AL23" s="75" t="s">
        <v>1858</v>
      </c>
      <c r="AM23" s="75" t="s">
        <v>479</v>
      </c>
      <c r="AN23" s="86" t="s">
        <v>1859</v>
      </c>
      <c r="AO23" s="75" t="s">
        <v>80</v>
      </c>
      <c r="AP23" s="75" t="s">
        <v>1437</v>
      </c>
      <c r="AR23" s="75" t="s">
        <v>109</v>
      </c>
      <c r="AS23" s="75" t="s">
        <v>80</v>
      </c>
      <c r="AT23" s="75" t="s">
        <v>109</v>
      </c>
      <c r="AU23" s="75" t="s">
        <v>80</v>
      </c>
      <c r="AV23" s="75" t="s">
        <v>1441</v>
      </c>
      <c r="AW23" s="75" t="s">
        <v>1860</v>
      </c>
    </row>
    <row r="24" spans="1:49" ht="135" x14ac:dyDescent="0.25">
      <c r="A24" s="75" t="s">
        <v>40</v>
      </c>
      <c r="B24" s="75" t="s">
        <v>1861</v>
      </c>
      <c r="C24" s="74" t="s">
        <v>1862</v>
      </c>
      <c r="D24" s="75" t="s">
        <v>1863</v>
      </c>
      <c r="E24" s="75" t="s">
        <v>1410</v>
      </c>
      <c r="F24" s="57" t="s">
        <v>1411</v>
      </c>
      <c r="G24" s="57" t="s">
        <v>1411</v>
      </c>
      <c r="H24" s="57" t="s">
        <v>1411</v>
      </c>
      <c r="I24" s="75" t="s">
        <v>344</v>
      </c>
      <c r="J24" s="75" t="s">
        <v>1864</v>
      </c>
      <c r="K24" s="75" t="s">
        <v>1631</v>
      </c>
      <c r="L24" s="75" t="s">
        <v>1449</v>
      </c>
      <c r="M24" s="75" t="s">
        <v>1865</v>
      </c>
      <c r="N24" s="75" t="s">
        <v>1416</v>
      </c>
      <c r="O24" s="75" t="s">
        <v>1417</v>
      </c>
      <c r="P24" s="75" t="s">
        <v>25</v>
      </c>
      <c r="Q24" s="75" t="s">
        <v>102</v>
      </c>
      <c r="R24" s="75" t="s">
        <v>1866</v>
      </c>
      <c r="S24" s="75" t="s">
        <v>109</v>
      </c>
      <c r="T24" s="75" t="s">
        <v>1867</v>
      </c>
      <c r="U24" s="75" t="s">
        <v>1868</v>
      </c>
      <c r="V24" s="75" t="s">
        <v>1423</v>
      </c>
      <c r="W24" s="75" t="s">
        <v>109</v>
      </c>
      <c r="X24" s="75" t="s">
        <v>67</v>
      </c>
      <c r="Y24" s="75" t="s">
        <v>347</v>
      </c>
      <c r="Z24" s="75" t="s">
        <v>342</v>
      </c>
      <c r="AA24" s="75" t="s">
        <v>1869</v>
      </c>
      <c r="AB24" s="75" t="s">
        <v>1870</v>
      </c>
      <c r="AC24" s="75" t="s">
        <v>1871</v>
      </c>
      <c r="AD24" s="75" t="s">
        <v>109</v>
      </c>
      <c r="AE24" s="75" t="s">
        <v>1872</v>
      </c>
      <c r="AF24" s="75" t="s">
        <v>109</v>
      </c>
      <c r="AG24" s="75" t="s">
        <v>1873</v>
      </c>
      <c r="AH24" s="87" t="s">
        <v>1874</v>
      </c>
      <c r="AI24" s="75" t="s">
        <v>1875</v>
      </c>
      <c r="AJ24" s="75" t="s">
        <v>1876</v>
      </c>
      <c r="AK24" s="75" t="s">
        <v>324</v>
      </c>
      <c r="AL24" s="75" t="s">
        <v>1877</v>
      </c>
      <c r="AM24" s="75" t="s">
        <v>1878</v>
      </c>
      <c r="AN24" s="75" t="s">
        <v>1879</v>
      </c>
      <c r="AO24" s="80" t="s">
        <v>1880</v>
      </c>
      <c r="AP24" s="75" t="s">
        <v>1881</v>
      </c>
      <c r="AQ24" s="80" t="s">
        <v>1882</v>
      </c>
      <c r="AR24" s="75">
        <v>2019</v>
      </c>
      <c r="AS24" s="75" t="s">
        <v>1439</v>
      </c>
      <c r="AT24" s="75" t="s">
        <v>109</v>
      </c>
      <c r="AU24" s="75" t="s">
        <v>80</v>
      </c>
      <c r="AV24" s="75" t="s">
        <v>1441</v>
      </c>
      <c r="AW24" s="75" t="s">
        <v>1883</v>
      </c>
    </row>
    <row r="25" spans="1:49" ht="90" x14ac:dyDescent="0.25">
      <c r="A25" s="75" t="s">
        <v>1555</v>
      </c>
      <c r="B25" s="75" t="s">
        <v>1884</v>
      </c>
      <c r="C25" s="74" t="s">
        <v>1885</v>
      </c>
      <c r="D25" s="75" t="s">
        <v>1886</v>
      </c>
      <c r="E25" s="75" t="s">
        <v>93</v>
      </c>
      <c r="F25" s="57" t="s">
        <v>244</v>
      </c>
      <c r="G25" s="57" t="s">
        <v>244</v>
      </c>
      <c r="H25" s="57" t="s">
        <v>1411</v>
      </c>
      <c r="I25" s="75" t="s">
        <v>344</v>
      </c>
      <c r="J25" s="75" t="s">
        <v>1887</v>
      </c>
      <c r="K25" s="75" t="s">
        <v>1674</v>
      </c>
      <c r="L25" s="75" t="s">
        <v>1449</v>
      </c>
      <c r="M25" s="75" t="s">
        <v>80</v>
      </c>
      <c r="N25" s="75" t="s">
        <v>1416</v>
      </c>
      <c r="O25" s="85"/>
      <c r="P25" s="75" t="s">
        <v>57</v>
      </c>
      <c r="Q25" s="75" t="s">
        <v>109</v>
      </c>
      <c r="R25" s="75" t="s">
        <v>1888</v>
      </c>
      <c r="S25" s="75" t="s">
        <v>109</v>
      </c>
      <c r="T25" s="75" t="s">
        <v>109</v>
      </c>
      <c r="U25" s="75" t="s">
        <v>109</v>
      </c>
      <c r="V25" s="75" t="s">
        <v>109</v>
      </c>
      <c r="W25" s="75" t="s">
        <v>109</v>
      </c>
      <c r="X25" s="75" t="s">
        <v>32</v>
      </c>
      <c r="Y25" s="75" t="s">
        <v>347</v>
      </c>
      <c r="Z25" s="75" t="s">
        <v>342</v>
      </c>
      <c r="AA25" s="75" t="s">
        <v>109</v>
      </c>
      <c r="AB25" s="75" t="s">
        <v>1889</v>
      </c>
      <c r="AC25" s="75" t="s">
        <v>109</v>
      </c>
      <c r="AD25" s="75" t="s">
        <v>109</v>
      </c>
      <c r="AE25" s="75" t="s">
        <v>109</v>
      </c>
      <c r="AF25" s="75" t="s">
        <v>109</v>
      </c>
      <c r="AG25" s="75" t="s">
        <v>1890</v>
      </c>
      <c r="AH25" s="75" t="s">
        <v>1891</v>
      </c>
      <c r="AI25" s="75" t="s">
        <v>1892</v>
      </c>
      <c r="AJ25" s="75" t="s">
        <v>109</v>
      </c>
      <c r="AK25" s="75" t="s">
        <v>324</v>
      </c>
      <c r="AL25" s="75" t="s">
        <v>1893</v>
      </c>
      <c r="AM25" s="75" t="s">
        <v>1894</v>
      </c>
      <c r="AN25" s="80" t="s">
        <v>1895</v>
      </c>
      <c r="AO25" s="80" t="s">
        <v>1896</v>
      </c>
      <c r="AP25" s="75" t="s">
        <v>1897</v>
      </c>
      <c r="AQ25" s="75" t="s">
        <v>1898</v>
      </c>
      <c r="AR25" s="75" t="s">
        <v>109</v>
      </c>
      <c r="AS25" s="75" t="s">
        <v>80</v>
      </c>
      <c r="AT25" s="75" t="s">
        <v>109</v>
      </c>
      <c r="AU25" s="75" t="s">
        <v>80</v>
      </c>
      <c r="AV25" s="75" t="s">
        <v>1441</v>
      </c>
      <c r="AW25" s="75" t="s">
        <v>324</v>
      </c>
    </row>
    <row r="26" spans="1:49" ht="75" x14ac:dyDescent="0.25">
      <c r="A26" s="75" t="s">
        <v>1555</v>
      </c>
      <c r="B26" s="75" t="s">
        <v>1899</v>
      </c>
      <c r="C26" s="74" t="s">
        <v>1900</v>
      </c>
      <c r="D26" s="75" t="s">
        <v>1901</v>
      </c>
      <c r="E26" s="75" t="s">
        <v>93</v>
      </c>
      <c r="F26" s="57" t="s">
        <v>244</v>
      </c>
      <c r="G26" s="57" t="s">
        <v>244</v>
      </c>
      <c r="H26" s="57" t="s">
        <v>1411</v>
      </c>
      <c r="I26" s="75" t="s">
        <v>344</v>
      </c>
      <c r="J26" s="75" t="s">
        <v>1902</v>
      </c>
      <c r="K26" s="75" t="s">
        <v>1674</v>
      </c>
      <c r="L26" s="75" t="s">
        <v>1449</v>
      </c>
      <c r="M26" s="75" t="s">
        <v>80</v>
      </c>
      <c r="N26" s="75" t="s">
        <v>1416</v>
      </c>
      <c r="O26" s="85"/>
      <c r="P26" s="75" t="s">
        <v>57</v>
      </c>
      <c r="Q26" s="75" t="s">
        <v>102</v>
      </c>
      <c r="R26" s="75" t="s">
        <v>1903</v>
      </c>
      <c r="S26" s="75" t="s">
        <v>109</v>
      </c>
      <c r="T26" s="75" t="s">
        <v>109</v>
      </c>
      <c r="U26" s="75" t="s">
        <v>109</v>
      </c>
      <c r="V26" s="75" t="s">
        <v>109</v>
      </c>
      <c r="W26" s="75" t="s">
        <v>109</v>
      </c>
      <c r="X26" s="75" t="s">
        <v>32</v>
      </c>
      <c r="Y26" s="75" t="s">
        <v>347</v>
      </c>
      <c r="Z26" s="75" t="s">
        <v>342</v>
      </c>
      <c r="AA26" s="75" t="s">
        <v>109</v>
      </c>
      <c r="AB26" s="75" t="s">
        <v>1904</v>
      </c>
      <c r="AC26" s="75" t="s">
        <v>109</v>
      </c>
      <c r="AD26" s="75" t="s">
        <v>109</v>
      </c>
      <c r="AE26" s="75" t="s">
        <v>109</v>
      </c>
      <c r="AF26" s="75" t="s">
        <v>109</v>
      </c>
      <c r="AG26" s="75" t="s">
        <v>1905</v>
      </c>
      <c r="AH26" s="75" t="s">
        <v>1906</v>
      </c>
      <c r="AI26" s="75" t="s">
        <v>1907</v>
      </c>
      <c r="AJ26" s="75" t="s">
        <v>1908</v>
      </c>
      <c r="AK26" s="75" t="s">
        <v>324</v>
      </c>
      <c r="AL26" s="75" t="s">
        <v>1531</v>
      </c>
      <c r="AM26" s="75" t="s">
        <v>479</v>
      </c>
      <c r="AN26" s="75" t="s">
        <v>1909</v>
      </c>
      <c r="AO26" s="75" t="s">
        <v>1910</v>
      </c>
      <c r="AP26" s="75" t="s">
        <v>1471</v>
      </c>
      <c r="AQ26" s="84" t="s">
        <v>1911</v>
      </c>
      <c r="AR26" s="75" t="s">
        <v>109</v>
      </c>
      <c r="AS26" s="75" t="s">
        <v>80</v>
      </c>
      <c r="AT26" s="75" t="s">
        <v>109</v>
      </c>
      <c r="AU26" s="75" t="s">
        <v>80</v>
      </c>
      <c r="AV26" s="75" t="s">
        <v>1441</v>
      </c>
      <c r="AW26" s="75" t="s">
        <v>324</v>
      </c>
    </row>
    <row r="27" spans="1:49" ht="150" x14ac:dyDescent="0.25">
      <c r="A27" s="75" t="s">
        <v>1912</v>
      </c>
      <c r="B27" s="75" t="s">
        <v>1913</v>
      </c>
      <c r="C27" s="74" t="s">
        <v>1914</v>
      </c>
      <c r="D27" s="75" t="s">
        <v>1915</v>
      </c>
      <c r="E27" s="75" t="s">
        <v>44</v>
      </c>
      <c r="F27" s="57" t="s">
        <v>244</v>
      </c>
      <c r="G27" s="57" t="s">
        <v>244</v>
      </c>
      <c r="H27" s="57" t="s">
        <v>1411</v>
      </c>
      <c r="I27" s="75" t="s">
        <v>80</v>
      </c>
      <c r="J27" s="75" t="s">
        <v>1916</v>
      </c>
      <c r="K27" s="75" t="s">
        <v>338</v>
      </c>
      <c r="L27" s="75" t="s">
        <v>1506</v>
      </c>
      <c r="M27" s="75" t="s">
        <v>80</v>
      </c>
      <c r="N27" s="75" t="s">
        <v>1416</v>
      </c>
      <c r="O27" s="85"/>
      <c r="P27" s="75" t="s">
        <v>90</v>
      </c>
      <c r="Q27" s="75" t="s">
        <v>109</v>
      </c>
      <c r="R27" s="75" t="s">
        <v>1917</v>
      </c>
      <c r="S27" s="75" t="s">
        <v>109</v>
      </c>
      <c r="T27" s="75" t="s">
        <v>109</v>
      </c>
      <c r="U27" s="75" t="s">
        <v>109</v>
      </c>
      <c r="V27" s="75" t="s">
        <v>109</v>
      </c>
      <c r="W27" s="75" t="s">
        <v>109</v>
      </c>
      <c r="X27" s="75" t="s">
        <v>32</v>
      </c>
      <c r="Y27" s="75" t="s">
        <v>347</v>
      </c>
      <c r="Z27" s="75" t="s">
        <v>80</v>
      </c>
      <c r="AA27" s="75" t="s">
        <v>109</v>
      </c>
      <c r="AB27" s="75" t="s">
        <v>1918</v>
      </c>
      <c r="AC27" s="75" t="s">
        <v>109</v>
      </c>
      <c r="AD27" s="75" t="s">
        <v>109</v>
      </c>
      <c r="AE27" s="75" t="s">
        <v>109</v>
      </c>
      <c r="AF27" s="75" t="s">
        <v>1919</v>
      </c>
      <c r="AG27" s="75" t="s">
        <v>109</v>
      </c>
      <c r="AH27" s="75" t="s">
        <v>1920</v>
      </c>
      <c r="AI27" s="75" t="s">
        <v>1921</v>
      </c>
      <c r="AJ27" s="75" t="s">
        <v>1922</v>
      </c>
      <c r="AK27" s="75" t="s">
        <v>324</v>
      </c>
      <c r="AL27" s="75" t="s">
        <v>565</v>
      </c>
      <c r="AM27" s="75" t="s">
        <v>479</v>
      </c>
      <c r="AN27" s="75" t="s">
        <v>1923</v>
      </c>
      <c r="AO27" s="80" t="s">
        <v>1924</v>
      </c>
      <c r="AP27" s="75" t="s">
        <v>1437</v>
      </c>
      <c r="AQ27" s="75" t="s">
        <v>80</v>
      </c>
      <c r="AR27" s="75" t="s">
        <v>109</v>
      </c>
      <c r="AS27" s="75" t="s">
        <v>80</v>
      </c>
      <c r="AT27" s="75" t="s">
        <v>109</v>
      </c>
      <c r="AU27" s="75" t="s">
        <v>80</v>
      </c>
      <c r="AV27" s="75" t="s">
        <v>1441</v>
      </c>
      <c r="AW27" s="75" t="s">
        <v>1925</v>
      </c>
    </row>
    <row r="28" spans="1:49" ht="120" x14ac:dyDescent="0.25">
      <c r="A28" s="75" t="s">
        <v>1926</v>
      </c>
      <c r="B28" s="75" t="s">
        <v>1927</v>
      </c>
      <c r="C28" s="74" t="s">
        <v>1927</v>
      </c>
      <c r="D28" s="75" t="s">
        <v>1928</v>
      </c>
      <c r="E28" s="75" t="s">
        <v>1929</v>
      </c>
      <c r="F28" s="57" t="s">
        <v>244</v>
      </c>
      <c r="G28" s="57" t="s">
        <v>244</v>
      </c>
      <c r="H28" s="57" t="s">
        <v>1411</v>
      </c>
      <c r="I28" s="75" t="s">
        <v>337</v>
      </c>
      <c r="J28" s="75" t="s">
        <v>1930</v>
      </c>
      <c r="K28" s="75" t="s">
        <v>1931</v>
      </c>
      <c r="L28" s="75" t="s">
        <v>1506</v>
      </c>
      <c r="M28" s="75" t="s">
        <v>80</v>
      </c>
      <c r="N28" s="75" t="s">
        <v>339</v>
      </c>
      <c r="O28" s="85"/>
      <c r="P28" s="75" t="s">
        <v>25</v>
      </c>
      <c r="Q28" s="75" t="s">
        <v>109</v>
      </c>
      <c r="R28" s="75" t="s">
        <v>1932</v>
      </c>
      <c r="S28" s="75" t="s">
        <v>109</v>
      </c>
      <c r="T28" s="75" t="s">
        <v>109</v>
      </c>
      <c r="U28" s="75" t="s">
        <v>1933</v>
      </c>
      <c r="V28" s="75" t="s">
        <v>1934</v>
      </c>
      <c r="W28" s="75" t="s">
        <v>1935</v>
      </c>
      <c r="X28" s="75" t="s">
        <v>80</v>
      </c>
      <c r="Y28" s="75" t="s">
        <v>347</v>
      </c>
      <c r="Z28" s="75" t="s">
        <v>342</v>
      </c>
      <c r="AA28" s="75" t="s">
        <v>109</v>
      </c>
      <c r="AB28" s="75" t="s">
        <v>1936</v>
      </c>
      <c r="AC28" s="75" t="s">
        <v>109</v>
      </c>
      <c r="AD28" s="75" t="s">
        <v>1937</v>
      </c>
      <c r="AE28" s="75" t="s">
        <v>109</v>
      </c>
      <c r="AF28" s="75" t="s">
        <v>109</v>
      </c>
      <c r="AG28" s="75" t="s">
        <v>109</v>
      </c>
      <c r="AH28" s="75" t="s">
        <v>109</v>
      </c>
      <c r="AI28" s="75" t="s">
        <v>1938</v>
      </c>
      <c r="AJ28" s="75" t="s">
        <v>109</v>
      </c>
      <c r="AK28" s="75" t="s">
        <v>324</v>
      </c>
      <c r="AL28" s="75" t="s">
        <v>479</v>
      </c>
      <c r="AM28" s="75" t="s">
        <v>479</v>
      </c>
      <c r="AN28" s="75" t="s">
        <v>1939</v>
      </c>
      <c r="AO28" s="80" t="s">
        <v>1940</v>
      </c>
      <c r="AP28" s="75" t="s">
        <v>1897</v>
      </c>
      <c r="AQ28" s="84" t="s">
        <v>1941</v>
      </c>
      <c r="AR28" s="75" t="s">
        <v>109</v>
      </c>
      <c r="AS28" s="75" t="s">
        <v>80</v>
      </c>
      <c r="AT28" s="75" t="s">
        <v>109</v>
      </c>
      <c r="AU28" s="75" t="s">
        <v>80</v>
      </c>
      <c r="AV28" s="75" t="s">
        <v>1441</v>
      </c>
      <c r="AW28" s="75" t="s">
        <v>1942</v>
      </c>
    </row>
    <row r="29" spans="1:49" ht="120" x14ac:dyDescent="0.25">
      <c r="A29" s="75" t="s">
        <v>23</v>
      </c>
      <c r="B29" s="75" t="s">
        <v>1943</v>
      </c>
      <c r="C29" s="74" t="s">
        <v>1944</v>
      </c>
      <c r="D29" s="75" t="s">
        <v>1945</v>
      </c>
      <c r="E29" s="75" t="s">
        <v>80</v>
      </c>
      <c r="F29" s="57" t="s">
        <v>244</v>
      </c>
      <c r="G29" s="57" t="s">
        <v>244</v>
      </c>
      <c r="H29" s="57" t="s">
        <v>1411</v>
      </c>
      <c r="I29" s="75" t="s">
        <v>337</v>
      </c>
      <c r="K29" s="75" t="s">
        <v>1581</v>
      </c>
      <c r="L29" s="75" t="s">
        <v>80</v>
      </c>
      <c r="M29" s="75" t="s">
        <v>80</v>
      </c>
      <c r="N29" s="75" t="s">
        <v>339</v>
      </c>
      <c r="O29" s="85"/>
      <c r="P29" s="75" t="s">
        <v>25</v>
      </c>
      <c r="Q29" s="75" t="s">
        <v>70</v>
      </c>
      <c r="R29" s="75" t="s">
        <v>1946</v>
      </c>
      <c r="S29" s="75" t="s">
        <v>109</v>
      </c>
      <c r="T29" s="75" t="s">
        <v>109</v>
      </c>
      <c r="U29" s="75" t="s">
        <v>1947</v>
      </c>
      <c r="V29" s="75" t="s">
        <v>1948</v>
      </c>
      <c r="W29" s="75" t="s">
        <v>109</v>
      </c>
      <c r="X29" s="75" t="s">
        <v>32</v>
      </c>
      <c r="Y29" s="75" t="s">
        <v>347</v>
      </c>
      <c r="Z29" s="75" t="s">
        <v>342</v>
      </c>
      <c r="AA29" s="75" t="s">
        <v>109</v>
      </c>
      <c r="AB29" s="75" t="s">
        <v>1949</v>
      </c>
      <c r="AC29" s="75" t="s">
        <v>109</v>
      </c>
      <c r="AD29" s="75" t="s">
        <v>109</v>
      </c>
      <c r="AE29" s="75" t="s">
        <v>109</v>
      </c>
      <c r="AF29" s="75" t="s">
        <v>109</v>
      </c>
      <c r="AG29" s="75" t="s">
        <v>109</v>
      </c>
      <c r="AH29" s="75" t="s">
        <v>109</v>
      </c>
      <c r="AI29" s="75" t="s">
        <v>1950</v>
      </c>
      <c r="AJ29" s="75" t="s">
        <v>109</v>
      </c>
      <c r="AK29" s="75" t="s">
        <v>324</v>
      </c>
      <c r="AL29" s="75" t="s">
        <v>479</v>
      </c>
      <c r="AM29" s="75" t="s">
        <v>1951</v>
      </c>
      <c r="AN29" s="75" t="s">
        <v>1952</v>
      </c>
      <c r="AO29" s="80" t="s">
        <v>1953</v>
      </c>
      <c r="AP29" s="75" t="s">
        <v>1954</v>
      </c>
      <c r="AQ29" s="75" t="s">
        <v>1955</v>
      </c>
      <c r="AR29" s="75" t="s">
        <v>109</v>
      </c>
      <c r="AS29" s="75" t="s">
        <v>80</v>
      </c>
      <c r="AT29" s="75" t="s">
        <v>109</v>
      </c>
      <c r="AU29" s="75" t="s">
        <v>80</v>
      </c>
      <c r="AV29" s="75" t="s">
        <v>1441</v>
      </c>
      <c r="AW29" s="75" t="s">
        <v>1956</v>
      </c>
    </row>
    <row r="30" spans="1:49" ht="120" x14ac:dyDescent="0.25">
      <c r="A30" s="75" t="s">
        <v>1555</v>
      </c>
      <c r="B30" s="75" t="s">
        <v>1957</v>
      </c>
      <c r="C30" s="74" t="s">
        <v>1958</v>
      </c>
      <c r="D30" s="75" t="s">
        <v>1959</v>
      </c>
      <c r="E30" s="75" t="s">
        <v>1410</v>
      </c>
      <c r="F30" s="57" t="s">
        <v>244</v>
      </c>
      <c r="G30" s="57" t="s">
        <v>244</v>
      </c>
      <c r="H30" s="57" t="s">
        <v>1411</v>
      </c>
      <c r="I30" s="75" t="s">
        <v>80</v>
      </c>
      <c r="J30" s="75" t="s">
        <v>1960</v>
      </c>
      <c r="K30" s="75" t="s">
        <v>1674</v>
      </c>
      <c r="L30" s="75" t="s">
        <v>1414</v>
      </c>
      <c r="M30" s="75" t="s">
        <v>80</v>
      </c>
      <c r="N30" s="75" t="s">
        <v>1416</v>
      </c>
      <c r="O30" s="85"/>
      <c r="P30" s="75" t="s">
        <v>57</v>
      </c>
      <c r="Q30" s="75" t="s">
        <v>102</v>
      </c>
      <c r="R30" s="75" t="s">
        <v>1961</v>
      </c>
      <c r="S30" s="75" t="s">
        <v>109</v>
      </c>
      <c r="T30" s="75" t="s">
        <v>109</v>
      </c>
      <c r="U30" s="75" t="s">
        <v>109</v>
      </c>
      <c r="V30" s="75" t="s">
        <v>109</v>
      </c>
      <c r="W30" s="75" t="s">
        <v>109</v>
      </c>
      <c r="X30" s="75" t="s">
        <v>32</v>
      </c>
      <c r="Y30" s="75" t="s">
        <v>347</v>
      </c>
      <c r="Z30" s="75" t="s">
        <v>342</v>
      </c>
      <c r="AA30" s="75" t="s">
        <v>109</v>
      </c>
      <c r="AB30" s="75" t="s">
        <v>1962</v>
      </c>
      <c r="AC30" s="75" t="s">
        <v>109</v>
      </c>
      <c r="AD30" s="75" t="s">
        <v>109</v>
      </c>
      <c r="AE30" s="75" t="s">
        <v>109</v>
      </c>
      <c r="AF30" s="75" t="s">
        <v>109</v>
      </c>
      <c r="AG30" s="75" t="s">
        <v>109</v>
      </c>
      <c r="AH30" s="75" t="s">
        <v>109</v>
      </c>
      <c r="AI30" s="75" t="s">
        <v>1963</v>
      </c>
      <c r="AJ30" s="75" t="s">
        <v>109</v>
      </c>
      <c r="AK30" s="75" t="s">
        <v>355</v>
      </c>
      <c r="AL30" s="75" t="s">
        <v>1964</v>
      </c>
      <c r="AM30" s="75" t="s">
        <v>109</v>
      </c>
      <c r="AO30" s="80" t="s">
        <v>1965</v>
      </c>
      <c r="AP30" s="75" t="s">
        <v>1966</v>
      </c>
      <c r="AQ30" s="84" t="s">
        <v>1967</v>
      </c>
      <c r="AR30" s="75" t="s">
        <v>109</v>
      </c>
      <c r="AS30" s="75" t="s">
        <v>80</v>
      </c>
      <c r="AT30" s="75" t="s">
        <v>109</v>
      </c>
      <c r="AU30" s="75" t="s">
        <v>80</v>
      </c>
      <c r="AV30" s="75" t="s">
        <v>1441</v>
      </c>
      <c r="AW30" s="75" t="s">
        <v>324</v>
      </c>
    </row>
    <row r="31" spans="1:49" ht="75" x14ac:dyDescent="0.25">
      <c r="A31" s="75" t="s">
        <v>1555</v>
      </c>
      <c r="B31" s="75" t="s">
        <v>1968</v>
      </c>
      <c r="C31" s="74" t="s">
        <v>1969</v>
      </c>
      <c r="D31" s="75" t="s">
        <v>1970</v>
      </c>
      <c r="E31" s="75" t="s">
        <v>1410</v>
      </c>
      <c r="F31" s="57" t="s">
        <v>244</v>
      </c>
      <c r="G31" s="57" t="s">
        <v>244</v>
      </c>
      <c r="H31" s="57" t="s">
        <v>1411</v>
      </c>
      <c r="I31" s="75" t="s">
        <v>337</v>
      </c>
      <c r="J31" s="75" t="s">
        <v>1971</v>
      </c>
      <c r="K31" s="75" t="s">
        <v>1581</v>
      </c>
      <c r="L31" s="75" t="s">
        <v>1449</v>
      </c>
      <c r="M31" s="75" t="s">
        <v>80</v>
      </c>
      <c r="N31" s="75" t="s">
        <v>1416</v>
      </c>
      <c r="O31" s="85"/>
      <c r="P31" s="75" t="s">
        <v>25</v>
      </c>
      <c r="Q31" s="75" t="s">
        <v>102</v>
      </c>
      <c r="R31" s="75" t="s">
        <v>1972</v>
      </c>
      <c r="S31" s="75" t="s">
        <v>109</v>
      </c>
      <c r="T31" s="75" t="s">
        <v>109</v>
      </c>
      <c r="U31" s="75" t="s">
        <v>109</v>
      </c>
      <c r="V31" s="75" t="s">
        <v>109</v>
      </c>
      <c r="W31" s="75" t="s">
        <v>109</v>
      </c>
      <c r="X31" s="75" t="s">
        <v>32</v>
      </c>
      <c r="Y31" s="75" t="s">
        <v>347</v>
      </c>
      <c r="Z31" s="75" t="s">
        <v>342</v>
      </c>
      <c r="AA31" s="75" t="s">
        <v>109</v>
      </c>
      <c r="AB31" s="75" t="s">
        <v>1973</v>
      </c>
      <c r="AC31" s="75" t="s">
        <v>109</v>
      </c>
      <c r="AD31" s="75" t="s">
        <v>109</v>
      </c>
      <c r="AE31" s="75" t="s">
        <v>109</v>
      </c>
      <c r="AF31" s="75" t="s">
        <v>109</v>
      </c>
      <c r="AG31" s="75" t="s">
        <v>109</v>
      </c>
      <c r="AH31" s="75" t="s">
        <v>109</v>
      </c>
      <c r="AI31" s="75" t="s">
        <v>1974</v>
      </c>
      <c r="AJ31" s="75" t="s">
        <v>109</v>
      </c>
      <c r="AK31" s="75" t="s">
        <v>324</v>
      </c>
      <c r="AL31" s="75" t="s">
        <v>1964</v>
      </c>
      <c r="AM31" s="75" t="s">
        <v>479</v>
      </c>
      <c r="AN31" s="75" t="s">
        <v>1975</v>
      </c>
      <c r="AO31" s="80" t="s">
        <v>1976</v>
      </c>
      <c r="AP31" s="75" t="s">
        <v>1954</v>
      </c>
      <c r="AQ31" s="84" t="s">
        <v>1977</v>
      </c>
      <c r="AR31" s="75">
        <v>2015</v>
      </c>
      <c r="AS31" s="75" t="s">
        <v>1978</v>
      </c>
      <c r="AT31" s="75" t="s">
        <v>109</v>
      </c>
      <c r="AU31" s="75" t="s">
        <v>80</v>
      </c>
      <c r="AV31" s="75" t="s">
        <v>1441</v>
      </c>
      <c r="AW31" s="75" t="s">
        <v>1979</v>
      </c>
    </row>
    <row r="32" spans="1:49" ht="120" x14ac:dyDescent="0.25">
      <c r="A32" s="75" t="s">
        <v>1980</v>
      </c>
      <c r="B32" s="75" t="s">
        <v>1943</v>
      </c>
      <c r="C32" s="74" t="s">
        <v>1981</v>
      </c>
      <c r="D32" s="75" t="s">
        <v>1982</v>
      </c>
      <c r="E32" s="75" t="s">
        <v>80</v>
      </c>
      <c r="F32" s="57" t="s">
        <v>244</v>
      </c>
      <c r="G32" s="57" t="s">
        <v>244</v>
      </c>
      <c r="H32" s="57" t="s">
        <v>1411</v>
      </c>
      <c r="I32" s="75" t="s">
        <v>337</v>
      </c>
      <c r="J32" s="75" t="s">
        <v>80</v>
      </c>
      <c r="K32" s="75" t="s">
        <v>1581</v>
      </c>
      <c r="L32" s="75" t="s">
        <v>80</v>
      </c>
      <c r="M32" s="75" t="s">
        <v>1983</v>
      </c>
      <c r="N32" s="75" t="s">
        <v>339</v>
      </c>
      <c r="O32" s="85"/>
      <c r="P32" s="75" t="s">
        <v>25</v>
      </c>
      <c r="Q32" s="75" t="s">
        <v>70</v>
      </c>
      <c r="R32" s="75" t="s">
        <v>1984</v>
      </c>
      <c r="S32" s="75" t="s">
        <v>109</v>
      </c>
      <c r="T32" s="75" t="s">
        <v>109</v>
      </c>
      <c r="U32" s="75" t="s">
        <v>1985</v>
      </c>
      <c r="V32" s="75" t="s">
        <v>109</v>
      </c>
      <c r="W32" s="75" t="s">
        <v>109</v>
      </c>
      <c r="X32" s="75" t="s">
        <v>80</v>
      </c>
      <c r="Y32" s="75" t="s">
        <v>347</v>
      </c>
      <c r="Z32" s="75" t="s">
        <v>342</v>
      </c>
      <c r="AA32" s="75" t="s">
        <v>109</v>
      </c>
      <c r="AB32" s="75" t="s">
        <v>1986</v>
      </c>
      <c r="AC32" s="75" t="s">
        <v>109</v>
      </c>
      <c r="AD32" s="75" t="s">
        <v>109</v>
      </c>
      <c r="AE32" s="75" t="s">
        <v>109</v>
      </c>
      <c r="AF32" s="75" t="s">
        <v>109</v>
      </c>
      <c r="AG32" s="75" t="s">
        <v>109</v>
      </c>
      <c r="AH32" s="75" t="s">
        <v>109</v>
      </c>
      <c r="AI32" s="75" t="s">
        <v>1950</v>
      </c>
      <c r="AJ32" s="75" t="s">
        <v>109</v>
      </c>
      <c r="AK32" s="75" t="s">
        <v>324</v>
      </c>
      <c r="AL32" s="75" t="s">
        <v>479</v>
      </c>
      <c r="AM32" s="75" t="s">
        <v>1987</v>
      </c>
      <c r="AN32" s="75" t="s">
        <v>1952</v>
      </c>
      <c r="AO32" s="82" t="s">
        <v>1988</v>
      </c>
      <c r="AP32" s="75" t="s">
        <v>1954</v>
      </c>
      <c r="AQ32" s="75" t="s">
        <v>1955</v>
      </c>
      <c r="AR32" s="75" t="s">
        <v>109</v>
      </c>
      <c r="AS32" s="75" t="s">
        <v>80</v>
      </c>
      <c r="AT32" s="75" t="s">
        <v>109</v>
      </c>
      <c r="AU32" s="75" t="s">
        <v>80</v>
      </c>
      <c r="AV32" s="75" t="s">
        <v>1441</v>
      </c>
      <c r="AW32" s="75" t="s">
        <v>1989</v>
      </c>
    </row>
    <row r="33" spans="1:49" ht="135" x14ac:dyDescent="0.25">
      <c r="A33" s="75" t="s">
        <v>1990</v>
      </c>
      <c r="B33" s="75" t="s">
        <v>1991</v>
      </c>
      <c r="C33" s="74" t="s">
        <v>1992</v>
      </c>
      <c r="D33" s="75" t="s">
        <v>1993</v>
      </c>
      <c r="E33" s="75" t="s">
        <v>1994</v>
      </c>
      <c r="F33" s="57" t="s">
        <v>244</v>
      </c>
      <c r="G33" s="57" t="s">
        <v>244</v>
      </c>
      <c r="H33" s="57" t="s">
        <v>1411</v>
      </c>
      <c r="I33" s="75" t="s">
        <v>337</v>
      </c>
      <c r="J33" s="75" t="s">
        <v>1995</v>
      </c>
      <c r="K33" s="75" t="s">
        <v>1540</v>
      </c>
      <c r="L33" s="75" t="s">
        <v>80</v>
      </c>
      <c r="M33" s="75" t="s">
        <v>1996</v>
      </c>
      <c r="N33" s="75" t="s">
        <v>1416</v>
      </c>
      <c r="O33" s="85"/>
      <c r="P33" s="75" t="s">
        <v>25</v>
      </c>
      <c r="Q33" s="75" t="s">
        <v>102</v>
      </c>
      <c r="R33" s="75" t="s">
        <v>1997</v>
      </c>
      <c r="S33" s="75" t="s">
        <v>1998</v>
      </c>
      <c r="T33" s="75" t="s">
        <v>109</v>
      </c>
      <c r="U33" s="75" t="s">
        <v>109</v>
      </c>
      <c r="V33" s="75" t="s">
        <v>1999</v>
      </c>
      <c r="W33" s="75" t="s">
        <v>2000</v>
      </c>
      <c r="X33" s="75" t="s">
        <v>67</v>
      </c>
      <c r="Y33" s="75" t="s">
        <v>347</v>
      </c>
      <c r="Z33" s="75" t="s">
        <v>342</v>
      </c>
      <c r="AA33" s="75" t="s">
        <v>109</v>
      </c>
      <c r="AB33" s="75" t="s">
        <v>2001</v>
      </c>
      <c r="AC33" s="75" t="s">
        <v>2002</v>
      </c>
      <c r="AD33" s="75" t="s">
        <v>109</v>
      </c>
      <c r="AE33" s="75" t="s">
        <v>109</v>
      </c>
      <c r="AF33" s="75" t="s">
        <v>2003</v>
      </c>
      <c r="AG33" s="75" t="s">
        <v>109</v>
      </c>
      <c r="AH33" s="75" t="s">
        <v>109</v>
      </c>
      <c r="AI33" s="75" t="s">
        <v>1974</v>
      </c>
      <c r="AJ33" s="75" t="s">
        <v>109</v>
      </c>
      <c r="AK33" s="75" t="s">
        <v>324</v>
      </c>
      <c r="AL33" s="75" t="s">
        <v>2004</v>
      </c>
      <c r="AM33" s="75" t="s">
        <v>2005</v>
      </c>
      <c r="AN33" s="75" t="s">
        <v>2006</v>
      </c>
      <c r="AO33" s="75" t="s">
        <v>2007</v>
      </c>
      <c r="AP33" s="75" t="s">
        <v>1954</v>
      </c>
      <c r="AQ33" s="84" t="s">
        <v>2008</v>
      </c>
      <c r="AR33" s="75" t="s">
        <v>109</v>
      </c>
      <c r="AS33" s="75" t="s">
        <v>80</v>
      </c>
      <c r="AT33" s="75" t="s">
        <v>109</v>
      </c>
      <c r="AU33" s="75" t="s">
        <v>80</v>
      </c>
      <c r="AV33" s="75" t="s">
        <v>1441</v>
      </c>
      <c r="AW33" s="75" t="s">
        <v>2009</v>
      </c>
    </row>
    <row r="34" spans="1:49" ht="225" x14ac:dyDescent="0.25">
      <c r="A34" s="75" t="s">
        <v>40</v>
      </c>
      <c r="B34" s="75" t="s">
        <v>2010</v>
      </c>
      <c r="C34" s="74" t="s">
        <v>2011</v>
      </c>
      <c r="D34" s="75" t="s">
        <v>2012</v>
      </c>
      <c r="E34" s="75" t="s">
        <v>1410</v>
      </c>
      <c r="F34" s="57" t="s">
        <v>244</v>
      </c>
      <c r="G34" s="57" t="s">
        <v>244</v>
      </c>
      <c r="H34" s="57" t="s">
        <v>1411</v>
      </c>
      <c r="I34" s="75" t="s">
        <v>337</v>
      </c>
      <c r="J34" s="75" t="s">
        <v>2013</v>
      </c>
      <c r="K34" s="75" t="s">
        <v>1581</v>
      </c>
      <c r="L34" s="75" t="s">
        <v>29</v>
      </c>
      <c r="M34" s="75" t="s">
        <v>80</v>
      </c>
      <c r="N34" s="75" t="s">
        <v>1416</v>
      </c>
      <c r="O34" s="75" t="s">
        <v>1482</v>
      </c>
      <c r="P34" s="75" t="s">
        <v>57</v>
      </c>
      <c r="Q34" s="75" t="s">
        <v>2014</v>
      </c>
      <c r="R34" s="75" t="s">
        <v>2015</v>
      </c>
      <c r="S34" s="75" t="s">
        <v>109</v>
      </c>
      <c r="T34" s="75" t="s">
        <v>109</v>
      </c>
      <c r="U34" s="75" t="s">
        <v>2016</v>
      </c>
      <c r="V34" s="75" t="s">
        <v>2017</v>
      </c>
      <c r="W34" s="75" t="s">
        <v>109</v>
      </c>
      <c r="X34" s="75" t="s">
        <v>67</v>
      </c>
      <c r="Y34" s="75" t="s">
        <v>347</v>
      </c>
      <c r="Z34" s="75" t="s">
        <v>2018</v>
      </c>
      <c r="AA34" s="75" t="s">
        <v>109</v>
      </c>
      <c r="AB34" s="75" t="s">
        <v>2019</v>
      </c>
      <c r="AC34" s="75" t="s">
        <v>2020</v>
      </c>
      <c r="AD34" s="75" t="s">
        <v>2021</v>
      </c>
      <c r="AE34" s="75" t="s">
        <v>2022</v>
      </c>
      <c r="AF34" s="75" t="s">
        <v>2023</v>
      </c>
      <c r="AG34" s="75" t="s">
        <v>109</v>
      </c>
      <c r="AH34" s="75" t="s">
        <v>2024</v>
      </c>
      <c r="AI34" s="75" t="s">
        <v>2025</v>
      </c>
      <c r="AJ34" s="75" t="s">
        <v>2026</v>
      </c>
      <c r="AK34" s="75" t="s">
        <v>324</v>
      </c>
      <c r="AL34" s="75" t="s">
        <v>479</v>
      </c>
      <c r="AM34" s="75" t="s">
        <v>2027</v>
      </c>
      <c r="AN34" s="75" t="s">
        <v>2028</v>
      </c>
      <c r="AO34" s="80" t="s">
        <v>2029</v>
      </c>
      <c r="AP34" s="75" t="s">
        <v>1954</v>
      </c>
      <c r="AQ34" s="88" t="s">
        <v>2030</v>
      </c>
      <c r="AR34" s="75" t="s">
        <v>109</v>
      </c>
      <c r="AS34" s="75" t="s">
        <v>80</v>
      </c>
      <c r="AT34" s="75" t="s">
        <v>109</v>
      </c>
      <c r="AU34" s="75" t="s">
        <v>80</v>
      </c>
      <c r="AV34" s="75" t="s">
        <v>1441</v>
      </c>
      <c r="AW34" s="75" t="s">
        <v>2031</v>
      </c>
    </row>
    <row r="35" spans="1:49" ht="180" x14ac:dyDescent="0.25">
      <c r="A35" s="75" t="s">
        <v>2032</v>
      </c>
      <c r="B35" s="75" t="s">
        <v>2033</v>
      </c>
      <c r="C35" s="74" t="s">
        <v>2034</v>
      </c>
      <c r="D35" s="75" t="s">
        <v>2035</v>
      </c>
      <c r="E35" s="75" t="s">
        <v>93</v>
      </c>
      <c r="F35" s="57" t="s">
        <v>244</v>
      </c>
      <c r="G35" s="57" t="s">
        <v>244</v>
      </c>
      <c r="H35" s="57" t="s">
        <v>1411</v>
      </c>
      <c r="I35" s="75" t="s">
        <v>80</v>
      </c>
      <c r="J35" s="75" t="s">
        <v>80</v>
      </c>
      <c r="K35" s="75" t="s">
        <v>80</v>
      </c>
      <c r="L35" s="75" t="s">
        <v>46</v>
      </c>
      <c r="M35" s="75" t="s">
        <v>80</v>
      </c>
      <c r="N35" s="75" t="s">
        <v>339</v>
      </c>
      <c r="O35" s="85"/>
      <c r="P35" s="75" t="s">
        <v>76</v>
      </c>
      <c r="Q35" s="75" t="s">
        <v>109</v>
      </c>
      <c r="R35" s="75" t="s">
        <v>80</v>
      </c>
      <c r="S35" s="75" t="s">
        <v>109</v>
      </c>
      <c r="T35" s="75" t="s">
        <v>109</v>
      </c>
      <c r="U35" s="75" t="s">
        <v>109</v>
      </c>
      <c r="V35" s="75" t="s">
        <v>109</v>
      </c>
      <c r="W35" s="75" t="s">
        <v>109</v>
      </c>
      <c r="X35" s="75" t="s">
        <v>80</v>
      </c>
      <c r="Y35" s="75" t="s">
        <v>347</v>
      </c>
      <c r="Z35" s="75" t="s">
        <v>359</v>
      </c>
      <c r="AA35" s="75" t="s">
        <v>2036</v>
      </c>
      <c r="AB35" s="75" t="s">
        <v>2037</v>
      </c>
      <c r="AC35" s="75" t="s">
        <v>109</v>
      </c>
      <c r="AD35" s="75" t="s">
        <v>109</v>
      </c>
      <c r="AE35" s="75" t="s">
        <v>2038</v>
      </c>
      <c r="AF35" s="75" t="s">
        <v>109</v>
      </c>
      <c r="AG35" s="75" t="s">
        <v>109</v>
      </c>
      <c r="AH35" s="75" t="s">
        <v>109</v>
      </c>
      <c r="AI35" s="75" t="s">
        <v>109</v>
      </c>
      <c r="AJ35" s="75" t="s">
        <v>2039</v>
      </c>
      <c r="AK35" s="75" t="s">
        <v>324</v>
      </c>
      <c r="AL35" s="75" t="s">
        <v>479</v>
      </c>
      <c r="AM35" s="75" t="s">
        <v>479</v>
      </c>
      <c r="AN35" s="75" t="s">
        <v>2040</v>
      </c>
      <c r="AO35" s="80" t="s">
        <v>2041</v>
      </c>
      <c r="AP35" s="75" t="s">
        <v>1437</v>
      </c>
      <c r="AQ35" s="75" t="s">
        <v>2042</v>
      </c>
      <c r="AR35" s="75" t="s">
        <v>109</v>
      </c>
      <c r="AS35" s="75" t="s">
        <v>80</v>
      </c>
      <c r="AT35" s="75" t="s">
        <v>109</v>
      </c>
      <c r="AU35" s="75" t="s">
        <v>80</v>
      </c>
      <c r="AV35" s="75" t="s">
        <v>1441</v>
      </c>
      <c r="AW35" s="75" t="s">
        <v>2043</v>
      </c>
    </row>
    <row r="36" spans="1:49" ht="90" x14ac:dyDescent="0.25">
      <c r="A36" s="75" t="s">
        <v>1555</v>
      </c>
      <c r="B36" s="75" t="s">
        <v>2044</v>
      </c>
      <c r="C36" s="74" t="s">
        <v>2045</v>
      </c>
      <c r="D36" s="75" t="s">
        <v>2046</v>
      </c>
      <c r="E36" s="75" t="s">
        <v>1410</v>
      </c>
      <c r="F36" s="57" t="s">
        <v>1411</v>
      </c>
      <c r="G36" s="57" t="s">
        <v>244</v>
      </c>
      <c r="H36" s="57" t="s">
        <v>1411</v>
      </c>
      <c r="I36" s="75" t="s">
        <v>337</v>
      </c>
      <c r="J36" s="75" t="s">
        <v>2047</v>
      </c>
      <c r="K36" s="75" t="s">
        <v>2048</v>
      </c>
      <c r="L36" s="75" t="s">
        <v>29</v>
      </c>
      <c r="M36" s="75" t="s">
        <v>80</v>
      </c>
      <c r="N36" s="75" t="s">
        <v>1416</v>
      </c>
      <c r="O36" s="85"/>
      <c r="P36" s="75" t="s">
        <v>25</v>
      </c>
      <c r="Q36" s="75" t="s">
        <v>2049</v>
      </c>
      <c r="R36" s="75" t="s">
        <v>2050</v>
      </c>
      <c r="S36" s="75" t="s">
        <v>109</v>
      </c>
      <c r="T36" s="75" t="s">
        <v>109</v>
      </c>
      <c r="U36" s="75" t="s">
        <v>2051</v>
      </c>
      <c r="V36" s="75" t="s">
        <v>109</v>
      </c>
      <c r="W36" s="75" t="s">
        <v>109</v>
      </c>
      <c r="X36" s="75" t="s">
        <v>67</v>
      </c>
      <c r="Y36" s="75" t="s">
        <v>347</v>
      </c>
      <c r="Z36" s="75" t="s">
        <v>342</v>
      </c>
      <c r="AA36" s="75" t="s">
        <v>2052</v>
      </c>
      <c r="AB36" s="75" t="s">
        <v>2053</v>
      </c>
      <c r="AC36" s="75" t="s">
        <v>2054</v>
      </c>
      <c r="AD36" s="75" t="s">
        <v>2055</v>
      </c>
      <c r="AE36" s="75" t="s">
        <v>109</v>
      </c>
      <c r="AF36" s="75" t="s">
        <v>109</v>
      </c>
      <c r="AG36" s="75" t="s">
        <v>109</v>
      </c>
      <c r="AH36" s="75" t="s">
        <v>2056</v>
      </c>
      <c r="AI36" s="75" t="s">
        <v>2057</v>
      </c>
      <c r="AJ36" s="75" t="s">
        <v>2058</v>
      </c>
      <c r="AK36" s="75" t="s">
        <v>324</v>
      </c>
      <c r="AL36" s="75" t="s">
        <v>2059</v>
      </c>
      <c r="AM36" s="75" t="s">
        <v>2060</v>
      </c>
      <c r="AN36" s="75" t="s">
        <v>2061</v>
      </c>
      <c r="AO36" s="75" t="s">
        <v>2062</v>
      </c>
      <c r="AP36" s="75" t="s">
        <v>1437</v>
      </c>
      <c r="AQ36" s="75" t="s">
        <v>2063</v>
      </c>
      <c r="AR36" s="75" t="s">
        <v>109</v>
      </c>
      <c r="AS36" s="75" t="s">
        <v>80</v>
      </c>
      <c r="AT36" s="75" t="s">
        <v>109</v>
      </c>
      <c r="AU36" s="75" t="s">
        <v>80</v>
      </c>
      <c r="AV36" s="75" t="s">
        <v>1441</v>
      </c>
      <c r="AW36" s="75" t="s">
        <v>324</v>
      </c>
    </row>
    <row r="37" spans="1:49" ht="225" x14ac:dyDescent="0.25">
      <c r="A37" s="75" t="s">
        <v>2064</v>
      </c>
      <c r="B37" s="75" t="s">
        <v>2065</v>
      </c>
      <c r="C37" s="74" t="s">
        <v>2066</v>
      </c>
      <c r="D37" s="75" t="s">
        <v>2067</v>
      </c>
      <c r="E37" s="75" t="s">
        <v>62</v>
      </c>
      <c r="F37" s="57" t="s">
        <v>244</v>
      </c>
      <c r="G37" s="57" t="s">
        <v>244</v>
      </c>
      <c r="H37" s="57" t="s">
        <v>1411</v>
      </c>
      <c r="I37" s="75" t="s">
        <v>337</v>
      </c>
      <c r="J37" s="75" t="s">
        <v>2068</v>
      </c>
      <c r="K37" s="75" t="s">
        <v>1581</v>
      </c>
      <c r="L37" s="75" t="s">
        <v>29</v>
      </c>
      <c r="M37" s="75" t="s">
        <v>80</v>
      </c>
      <c r="N37" s="75" t="s">
        <v>346</v>
      </c>
      <c r="O37" s="85"/>
      <c r="P37" s="75" t="s">
        <v>57</v>
      </c>
      <c r="Q37" s="75" t="s">
        <v>2069</v>
      </c>
      <c r="R37" s="75" t="s">
        <v>2070</v>
      </c>
      <c r="S37" s="75" t="s">
        <v>2071</v>
      </c>
      <c r="T37" s="75" t="s">
        <v>109</v>
      </c>
      <c r="U37" s="75" t="s">
        <v>2072</v>
      </c>
      <c r="V37" s="75" t="s">
        <v>2073</v>
      </c>
      <c r="W37" s="75" t="s">
        <v>2074</v>
      </c>
      <c r="X37" s="75" t="s">
        <v>49</v>
      </c>
      <c r="Y37" s="75" t="s">
        <v>347</v>
      </c>
      <c r="Z37" s="75" t="s">
        <v>80</v>
      </c>
      <c r="AA37" s="75" t="s">
        <v>109</v>
      </c>
      <c r="AB37" s="75" t="s">
        <v>2075</v>
      </c>
      <c r="AC37" s="75" t="s">
        <v>2076</v>
      </c>
      <c r="AD37" s="75" t="s">
        <v>109</v>
      </c>
      <c r="AE37" s="75" t="s">
        <v>109</v>
      </c>
      <c r="AF37" s="75" t="s">
        <v>109</v>
      </c>
      <c r="AG37" s="75" t="s">
        <v>109</v>
      </c>
      <c r="AH37" s="75" t="s">
        <v>2077</v>
      </c>
      <c r="AI37" s="75" t="s">
        <v>2078</v>
      </c>
      <c r="AJ37" s="75" t="s">
        <v>2079</v>
      </c>
      <c r="AK37" s="75" t="s">
        <v>324</v>
      </c>
      <c r="AL37" s="75" t="s">
        <v>2080</v>
      </c>
      <c r="AM37" s="75" t="s">
        <v>2081</v>
      </c>
      <c r="AN37" s="75" t="s">
        <v>2082</v>
      </c>
      <c r="AO37" s="75" t="s">
        <v>2083</v>
      </c>
      <c r="AP37" s="75" t="s">
        <v>1437</v>
      </c>
      <c r="AQ37" s="75" t="s">
        <v>80</v>
      </c>
      <c r="AR37" s="75" t="s">
        <v>109</v>
      </c>
      <c r="AS37" s="75" t="s">
        <v>80</v>
      </c>
      <c r="AT37" s="75" t="s">
        <v>109</v>
      </c>
      <c r="AU37" s="75" t="s">
        <v>80</v>
      </c>
      <c r="AV37" s="75" t="s">
        <v>1441</v>
      </c>
      <c r="AW37" s="75" t="s">
        <v>324</v>
      </c>
    </row>
    <row r="38" spans="1:49" ht="120" x14ac:dyDescent="0.25">
      <c r="A38" s="75" t="s">
        <v>123</v>
      </c>
      <c r="B38" s="75" t="s">
        <v>1943</v>
      </c>
      <c r="C38" s="74" t="s">
        <v>2084</v>
      </c>
      <c r="D38" s="75" t="s">
        <v>2085</v>
      </c>
      <c r="E38" s="75" t="s">
        <v>80</v>
      </c>
      <c r="F38" s="57" t="s">
        <v>244</v>
      </c>
      <c r="G38" s="57" t="s">
        <v>244</v>
      </c>
      <c r="H38" s="57" t="s">
        <v>1411</v>
      </c>
      <c r="I38" s="75" t="s">
        <v>337</v>
      </c>
      <c r="J38" s="75" t="s">
        <v>2086</v>
      </c>
      <c r="K38" s="75" t="s">
        <v>1581</v>
      </c>
      <c r="L38" s="75" t="s">
        <v>80</v>
      </c>
      <c r="M38" s="75" t="s">
        <v>80</v>
      </c>
      <c r="N38" s="75" t="s">
        <v>339</v>
      </c>
      <c r="O38" s="75" t="s">
        <v>25</v>
      </c>
      <c r="P38" s="75" t="s">
        <v>25</v>
      </c>
      <c r="Q38" s="75" t="s">
        <v>70</v>
      </c>
      <c r="R38" s="75" t="s">
        <v>2087</v>
      </c>
      <c r="S38" s="75" t="s">
        <v>2088</v>
      </c>
      <c r="T38" s="75" t="s">
        <v>109</v>
      </c>
      <c r="U38" s="75" t="s">
        <v>2089</v>
      </c>
      <c r="V38" s="75" t="s">
        <v>2090</v>
      </c>
      <c r="W38" s="75" t="s">
        <v>109</v>
      </c>
      <c r="X38" s="75" t="s">
        <v>67</v>
      </c>
      <c r="Y38" s="75" t="s">
        <v>80</v>
      </c>
      <c r="Z38" s="75" t="s">
        <v>80</v>
      </c>
      <c r="AA38" s="75" t="s">
        <v>109</v>
      </c>
      <c r="AB38" s="75" t="s">
        <v>2091</v>
      </c>
      <c r="AC38" s="75" t="s">
        <v>109</v>
      </c>
      <c r="AD38" s="75" t="s">
        <v>109</v>
      </c>
      <c r="AE38" s="75" t="s">
        <v>109</v>
      </c>
      <c r="AF38" s="75" t="s">
        <v>109</v>
      </c>
      <c r="AG38" s="75" t="s">
        <v>109</v>
      </c>
      <c r="AH38" s="75" t="s">
        <v>2092</v>
      </c>
      <c r="AI38" s="75" t="s">
        <v>1950</v>
      </c>
      <c r="AJ38" s="75" t="s">
        <v>109</v>
      </c>
      <c r="AK38" s="75" t="s">
        <v>324</v>
      </c>
      <c r="AL38" s="75" t="s">
        <v>479</v>
      </c>
      <c r="AM38" s="75" t="s">
        <v>2093</v>
      </c>
      <c r="AN38" s="75" t="s">
        <v>2094</v>
      </c>
      <c r="AO38" s="80" t="s">
        <v>2095</v>
      </c>
      <c r="AP38" s="75" t="s">
        <v>2096</v>
      </c>
      <c r="AQ38" s="75" t="s">
        <v>1955</v>
      </c>
      <c r="AR38" s="75" t="s">
        <v>109</v>
      </c>
      <c r="AS38" s="75" t="s">
        <v>80</v>
      </c>
      <c r="AT38" s="75" t="s">
        <v>109</v>
      </c>
      <c r="AU38" s="75" t="s">
        <v>80</v>
      </c>
      <c r="AV38" s="75" t="s">
        <v>1441</v>
      </c>
      <c r="AW38" s="75" t="s">
        <v>2097</v>
      </c>
    </row>
    <row r="39" spans="1:49" ht="210" x14ac:dyDescent="0.25">
      <c r="A39" s="75" t="s">
        <v>23</v>
      </c>
      <c r="B39" s="75" t="s">
        <v>2098</v>
      </c>
      <c r="C39" s="74" t="s">
        <v>2099</v>
      </c>
      <c r="D39" s="75" t="s">
        <v>2100</v>
      </c>
      <c r="E39" s="75" t="s">
        <v>1410</v>
      </c>
      <c r="F39" s="57" t="s">
        <v>244</v>
      </c>
      <c r="G39" s="57" t="s">
        <v>1411</v>
      </c>
      <c r="H39" s="57" t="s">
        <v>244</v>
      </c>
      <c r="I39" s="75" t="s">
        <v>337</v>
      </c>
      <c r="J39" s="75" t="s">
        <v>2101</v>
      </c>
      <c r="K39" s="75" t="s">
        <v>2102</v>
      </c>
      <c r="L39" s="75" t="s">
        <v>80</v>
      </c>
      <c r="M39" s="75" t="s">
        <v>2103</v>
      </c>
      <c r="N39" s="75" t="s">
        <v>1416</v>
      </c>
      <c r="O39" s="75" t="s">
        <v>1417</v>
      </c>
      <c r="P39" s="75" t="s">
        <v>25</v>
      </c>
      <c r="Q39" s="75" t="s">
        <v>70</v>
      </c>
      <c r="R39" s="75" t="s">
        <v>2104</v>
      </c>
      <c r="S39" s="75" t="s">
        <v>109</v>
      </c>
      <c r="T39" s="75" t="s">
        <v>2105</v>
      </c>
      <c r="U39" s="75" t="s">
        <v>2106</v>
      </c>
      <c r="V39" s="75" t="s">
        <v>109</v>
      </c>
      <c r="W39" s="75" t="s">
        <v>2107</v>
      </c>
      <c r="X39" s="75" t="s">
        <v>67</v>
      </c>
      <c r="Y39" s="75" t="s">
        <v>347</v>
      </c>
      <c r="Z39" s="75" t="s">
        <v>2108</v>
      </c>
      <c r="AA39" s="75" t="s">
        <v>109</v>
      </c>
      <c r="AB39" s="75" t="s">
        <v>2109</v>
      </c>
      <c r="AC39" s="75" t="s">
        <v>2110</v>
      </c>
      <c r="AD39" s="75" t="s">
        <v>2111</v>
      </c>
      <c r="AE39" s="75" t="s">
        <v>109</v>
      </c>
      <c r="AF39" s="75" t="s">
        <v>109</v>
      </c>
      <c r="AG39" s="75" t="s">
        <v>109</v>
      </c>
      <c r="AH39" s="75" t="s">
        <v>109</v>
      </c>
      <c r="AI39" s="75" t="s">
        <v>2112</v>
      </c>
      <c r="AJ39" s="75" t="s">
        <v>2113</v>
      </c>
      <c r="AK39" s="75" t="s">
        <v>324</v>
      </c>
      <c r="AL39" s="75" t="s">
        <v>2114</v>
      </c>
      <c r="AM39" s="75" t="s">
        <v>479</v>
      </c>
      <c r="AN39" s="75" t="s">
        <v>2115</v>
      </c>
      <c r="AO39" s="80" t="s">
        <v>2116</v>
      </c>
      <c r="AP39" s="75" t="s">
        <v>1687</v>
      </c>
      <c r="AQ39" s="80" t="s">
        <v>2117</v>
      </c>
      <c r="AR39" s="75">
        <v>2007</v>
      </c>
      <c r="AS39" s="75" t="s">
        <v>1439</v>
      </c>
      <c r="AT39" s="75" t="s">
        <v>109</v>
      </c>
      <c r="AU39" s="75" t="s">
        <v>80</v>
      </c>
      <c r="AV39" s="75" t="s">
        <v>1441</v>
      </c>
      <c r="AW39" s="75" t="s">
        <v>324</v>
      </c>
    </row>
    <row r="40" spans="1:49" ht="150" x14ac:dyDescent="0.25">
      <c r="A40" s="75" t="s">
        <v>2118</v>
      </c>
      <c r="B40" s="75" t="s">
        <v>2119</v>
      </c>
      <c r="C40" s="81" t="s">
        <v>2120</v>
      </c>
      <c r="D40" s="75" t="s">
        <v>2121</v>
      </c>
      <c r="E40" s="75" t="s">
        <v>27</v>
      </c>
      <c r="F40" s="57" t="s">
        <v>244</v>
      </c>
      <c r="G40" s="57" t="s">
        <v>1411</v>
      </c>
      <c r="H40" s="57" t="s">
        <v>244</v>
      </c>
      <c r="I40" s="75" t="s">
        <v>337</v>
      </c>
      <c r="J40" s="75" t="s">
        <v>2122</v>
      </c>
      <c r="K40" s="75" t="s">
        <v>1581</v>
      </c>
      <c r="L40" s="75" t="s">
        <v>64</v>
      </c>
      <c r="M40" s="75" t="s">
        <v>2123</v>
      </c>
      <c r="N40" s="75" t="s">
        <v>339</v>
      </c>
      <c r="O40" s="75" t="s">
        <v>1417</v>
      </c>
      <c r="P40" s="75" t="s">
        <v>25</v>
      </c>
      <c r="Q40" s="75" t="s">
        <v>2124</v>
      </c>
      <c r="R40" s="75" t="s">
        <v>2125</v>
      </c>
      <c r="S40" s="75" t="s">
        <v>2126</v>
      </c>
      <c r="T40" s="75" t="s">
        <v>2127</v>
      </c>
      <c r="U40" s="75" t="s">
        <v>2128</v>
      </c>
      <c r="V40" s="75" t="s">
        <v>2129</v>
      </c>
      <c r="W40" s="75" t="s">
        <v>2130</v>
      </c>
      <c r="X40" s="75" t="s">
        <v>49</v>
      </c>
      <c r="Y40" s="75" t="s">
        <v>67</v>
      </c>
      <c r="Z40" s="75" t="s">
        <v>359</v>
      </c>
      <c r="AA40" s="75" t="s">
        <v>2131</v>
      </c>
      <c r="AB40" s="75" t="s">
        <v>2132</v>
      </c>
      <c r="AC40" s="75" t="s">
        <v>2133</v>
      </c>
      <c r="AD40" s="75" t="s">
        <v>2134</v>
      </c>
      <c r="AE40" s="75" t="s">
        <v>2135</v>
      </c>
      <c r="AF40" s="75" t="s">
        <v>2136</v>
      </c>
      <c r="AG40" s="75" t="s">
        <v>109</v>
      </c>
      <c r="AH40" s="75" t="s">
        <v>109</v>
      </c>
      <c r="AI40" s="75" t="s">
        <v>2137</v>
      </c>
      <c r="AJ40" s="75" t="s">
        <v>2138</v>
      </c>
      <c r="AK40" s="75" t="s">
        <v>360</v>
      </c>
      <c r="AL40" s="75" t="s">
        <v>479</v>
      </c>
      <c r="AM40" s="85" t="s">
        <v>2139</v>
      </c>
      <c r="AN40" s="75" t="s">
        <v>2140</v>
      </c>
      <c r="AO40" s="82" t="s">
        <v>2141</v>
      </c>
      <c r="AP40" s="75" t="s">
        <v>1687</v>
      </c>
      <c r="AQ40" s="82" t="s">
        <v>2142</v>
      </c>
      <c r="AR40" s="75" t="s">
        <v>2143</v>
      </c>
      <c r="AS40" s="75" t="s">
        <v>1439</v>
      </c>
      <c r="AT40" s="75" t="s">
        <v>109</v>
      </c>
      <c r="AU40" s="75" t="s">
        <v>80</v>
      </c>
      <c r="AV40" s="75" t="s">
        <v>1441</v>
      </c>
      <c r="AW40" s="75" t="s">
        <v>324</v>
      </c>
    </row>
    <row r="41" spans="1:49" ht="150" x14ac:dyDescent="0.25">
      <c r="A41" s="75" t="s">
        <v>136</v>
      </c>
      <c r="B41" s="75" t="s">
        <v>2144</v>
      </c>
      <c r="C41" s="74" t="s">
        <v>2145</v>
      </c>
      <c r="D41" s="75" t="s">
        <v>2146</v>
      </c>
      <c r="E41" s="75" t="s">
        <v>27</v>
      </c>
      <c r="F41" s="57" t="s">
        <v>244</v>
      </c>
      <c r="G41" s="57" t="s">
        <v>244</v>
      </c>
      <c r="H41" s="57" t="s">
        <v>244</v>
      </c>
      <c r="I41" s="75" t="s">
        <v>337</v>
      </c>
      <c r="J41" s="75" t="s">
        <v>2122</v>
      </c>
      <c r="K41" s="75" t="s">
        <v>1581</v>
      </c>
      <c r="L41" s="75" t="s">
        <v>64</v>
      </c>
      <c r="M41" s="75" t="s">
        <v>2123</v>
      </c>
      <c r="N41" s="75" t="s">
        <v>339</v>
      </c>
      <c r="O41" s="75" t="s">
        <v>1417</v>
      </c>
      <c r="P41" s="75" t="s">
        <v>25</v>
      </c>
      <c r="Q41" s="75" t="s">
        <v>2124</v>
      </c>
      <c r="R41" s="75" t="s">
        <v>2125</v>
      </c>
      <c r="S41" s="75" t="s">
        <v>2147</v>
      </c>
      <c r="T41" s="75" t="s">
        <v>2127</v>
      </c>
      <c r="U41" s="75" t="s">
        <v>2128</v>
      </c>
      <c r="V41" s="75" t="s">
        <v>2129</v>
      </c>
      <c r="W41" s="75" t="s">
        <v>2148</v>
      </c>
      <c r="X41" s="75" t="s">
        <v>49</v>
      </c>
      <c r="Y41" s="75" t="s">
        <v>67</v>
      </c>
      <c r="Z41" s="75" t="s">
        <v>359</v>
      </c>
      <c r="AA41" s="75" t="s">
        <v>2149</v>
      </c>
      <c r="AB41" s="75" t="s">
        <v>2150</v>
      </c>
      <c r="AC41" s="75" t="s">
        <v>109</v>
      </c>
      <c r="AD41" s="75" t="s">
        <v>2134</v>
      </c>
      <c r="AE41" s="75" t="s">
        <v>2135</v>
      </c>
      <c r="AF41" s="75" t="s">
        <v>2136</v>
      </c>
      <c r="AG41" s="75" t="s">
        <v>109</v>
      </c>
      <c r="AH41" s="75" t="s">
        <v>109</v>
      </c>
      <c r="AI41" s="75" t="s">
        <v>2151</v>
      </c>
      <c r="AJ41" s="75" t="s">
        <v>2138</v>
      </c>
      <c r="AK41" s="75" t="s">
        <v>360</v>
      </c>
      <c r="AL41" s="75" t="s">
        <v>479</v>
      </c>
      <c r="AM41" s="85" t="s">
        <v>2139</v>
      </c>
      <c r="AN41" s="75" t="s">
        <v>2152</v>
      </c>
      <c r="AO41" s="82" t="s">
        <v>2153</v>
      </c>
      <c r="AP41" s="75" t="s">
        <v>1533</v>
      </c>
      <c r="AQ41" s="82" t="s">
        <v>2154</v>
      </c>
      <c r="AR41" s="75" t="s">
        <v>109</v>
      </c>
      <c r="AS41" s="75" t="s">
        <v>80</v>
      </c>
      <c r="AT41" s="75" t="s">
        <v>109</v>
      </c>
      <c r="AU41" s="75" t="s">
        <v>80</v>
      </c>
      <c r="AV41" s="75" t="s">
        <v>1441</v>
      </c>
      <c r="AW41" s="75" t="s">
        <v>324</v>
      </c>
    </row>
    <row r="42" spans="1:49" ht="90" x14ac:dyDescent="0.25">
      <c r="A42" s="75" t="s">
        <v>1597</v>
      </c>
      <c r="B42" s="75" t="s">
        <v>2155</v>
      </c>
      <c r="C42" s="74" t="s">
        <v>2156</v>
      </c>
      <c r="D42" s="75" t="s">
        <v>2157</v>
      </c>
      <c r="E42" s="75" t="s">
        <v>1410</v>
      </c>
      <c r="F42" s="57" t="s">
        <v>244</v>
      </c>
      <c r="G42" s="57" t="s">
        <v>1411</v>
      </c>
      <c r="H42" s="57" t="s">
        <v>244</v>
      </c>
      <c r="I42" s="75" t="s">
        <v>80</v>
      </c>
      <c r="J42" s="75" t="s">
        <v>2158</v>
      </c>
      <c r="K42" s="75" t="s">
        <v>1931</v>
      </c>
      <c r="L42" s="75" t="s">
        <v>80</v>
      </c>
      <c r="M42" s="75" t="s">
        <v>80</v>
      </c>
      <c r="N42" s="75" t="s">
        <v>339</v>
      </c>
      <c r="O42" s="75" t="s">
        <v>2159</v>
      </c>
      <c r="P42" s="75" t="s">
        <v>57</v>
      </c>
      <c r="Q42" s="75" t="s">
        <v>70</v>
      </c>
      <c r="R42" s="75" t="s">
        <v>2160</v>
      </c>
      <c r="S42" s="75" t="s">
        <v>109</v>
      </c>
      <c r="T42" s="75" t="s">
        <v>109</v>
      </c>
      <c r="U42" s="75" t="s">
        <v>109</v>
      </c>
      <c r="V42" s="75" t="s">
        <v>109</v>
      </c>
      <c r="W42" s="75" t="s">
        <v>109</v>
      </c>
      <c r="X42" s="75" t="s">
        <v>80</v>
      </c>
      <c r="Y42" s="75" t="s">
        <v>347</v>
      </c>
      <c r="Z42" s="75" t="s">
        <v>342</v>
      </c>
      <c r="AA42" s="75" t="s">
        <v>109</v>
      </c>
      <c r="AB42" s="75" t="s">
        <v>2161</v>
      </c>
      <c r="AC42" s="75" t="s">
        <v>2161</v>
      </c>
      <c r="AD42" s="75" t="s">
        <v>2162</v>
      </c>
      <c r="AE42" s="75" t="s">
        <v>109</v>
      </c>
      <c r="AF42" s="75" t="s">
        <v>109</v>
      </c>
      <c r="AG42" s="75" t="s">
        <v>109</v>
      </c>
      <c r="AH42" s="75" t="s">
        <v>109</v>
      </c>
      <c r="AI42" s="75" t="s">
        <v>2163</v>
      </c>
      <c r="AJ42" s="75" t="s">
        <v>2164</v>
      </c>
      <c r="AK42" s="75" t="s">
        <v>324</v>
      </c>
      <c r="AL42" s="75" t="s">
        <v>479</v>
      </c>
      <c r="AM42" s="75" t="s">
        <v>479</v>
      </c>
      <c r="AN42" s="75" t="s">
        <v>1439</v>
      </c>
      <c r="AO42" s="75" t="s">
        <v>80</v>
      </c>
      <c r="AP42" s="75" t="s">
        <v>1687</v>
      </c>
      <c r="AQ42" s="80" t="s">
        <v>2165</v>
      </c>
      <c r="AR42" s="75" t="s">
        <v>109</v>
      </c>
      <c r="AS42" s="75" t="s">
        <v>80</v>
      </c>
      <c r="AT42" s="75" t="s">
        <v>109</v>
      </c>
      <c r="AU42" s="75" t="s">
        <v>80</v>
      </c>
      <c r="AV42" s="75" t="s">
        <v>1441</v>
      </c>
      <c r="AW42" s="75" t="s">
        <v>324</v>
      </c>
    </row>
    <row r="43" spans="1:49" ht="225" x14ac:dyDescent="0.25">
      <c r="A43" s="75" t="s">
        <v>23</v>
      </c>
      <c r="B43" s="75" t="s">
        <v>2166</v>
      </c>
      <c r="C43" s="74" t="s">
        <v>2167</v>
      </c>
      <c r="D43" s="75" t="s">
        <v>2168</v>
      </c>
      <c r="E43" s="75" t="s">
        <v>1410</v>
      </c>
      <c r="F43" s="57" t="s">
        <v>244</v>
      </c>
      <c r="G43" s="57" t="s">
        <v>1411</v>
      </c>
      <c r="H43" s="57" t="s">
        <v>244</v>
      </c>
      <c r="I43" s="75" t="s">
        <v>337</v>
      </c>
      <c r="J43" s="75" t="s">
        <v>2169</v>
      </c>
      <c r="K43" s="75" t="s">
        <v>2102</v>
      </c>
      <c r="L43" s="75" t="s">
        <v>1449</v>
      </c>
      <c r="M43" s="75" t="s">
        <v>2170</v>
      </c>
      <c r="N43" s="75" t="s">
        <v>339</v>
      </c>
      <c r="O43" s="75" t="s">
        <v>2171</v>
      </c>
      <c r="P43" s="75" t="s">
        <v>60</v>
      </c>
      <c r="Q43" s="75" t="s">
        <v>109</v>
      </c>
      <c r="R43" s="75" t="s">
        <v>2172</v>
      </c>
      <c r="S43" s="75" t="s">
        <v>109</v>
      </c>
      <c r="T43" s="75" t="s">
        <v>109</v>
      </c>
      <c r="U43" s="75" t="s">
        <v>2173</v>
      </c>
      <c r="V43" s="75" t="s">
        <v>109</v>
      </c>
      <c r="W43" s="75" t="s">
        <v>109</v>
      </c>
      <c r="X43" s="75" t="s">
        <v>80</v>
      </c>
      <c r="Y43" s="75" t="s">
        <v>347</v>
      </c>
      <c r="Z43" s="75" t="s">
        <v>342</v>
      </c>
      <c r="AA43" s="75" t="s">
        <v>109</v>
      </c>
      <c r="AB43" s="75" t="s">
        <v>2174</v>
      </c>
      <c r="AC43" s="75" t="s">
        <v>2175</v>
      </c>
      <c r="AD43" s="75" t="s">
        <v>109</v>
      </c>
      <c r="AE43" s="75" t="s">
        <v>2176</v>
      </c>
      <c r="AF43" s="75" t="s">
        <v>109</v>
      </c>
      <c r="AG43" s="75" t="s">
        <v>109</v>
      </c>
      <c r="AH43" s="75" t="s">
        <v>109</v>
      </c>
      <c r="AI43" s="75" t="s">
        <v>2177</v>
      </c>
      <c r="AJ43" s="75" t="s">
        <v>2178</v>
      </c>
      <c r="AK43" s="75" t="s">
        <v>324</v>
      </c>
      <c r="AL43" s="75" t="s">
        <v>2179</v>
      </c>
      <c r="AM43" s="75" t="s">
        <v>2180</v>
      </c>
      <c r="AN43" s="75" t="s">
        <v>2181</v>
      </c>
      <c r="AO43" s="82" t="s">
        <v>2182</v>
      </c>
      <c r="AP43" s="75" t="s">
        <v>1687</v>
      </c>
      <c r="AQ43" s="82" t="s">
        <v>2183</v>
      </c>
      <c r="AR43" s="75">
        <v>2004</v>
      </c>
      <c r="AS43" s="75" t="s">
        <v>1439</v>
      </c>
      <c r="AT43" s="75" t="s">
        <v>109</v>
      </c>
      <c r="AU43" s="75" t="s">
        <v>80</v>
      </c>
      <c r="AV43" s="75" t="s">
        <v>1441</v>
      </c>
      <c r="AW43" s="75" t="s">
        <v>2184</v>
      </c>
    </row>
    <row r="44" spans="1:49" ht="135" x14ac:dyDescent="0.25">
      <c r="A44" s="75" t="s">
        <v>23</v>
      </c>
      <c r="B44" s="75" t="s">
        <v>2166</v>
      </c>
      <c r="C44" s="74" t="s">
        <v>2185</v>
      </c>
      <c r="D44" s="75" t="s">
        <v>2186</v>
      </c>
      <c r="E44" s="75" t="s">
        <v>44</v>
      </c>
      <c r="F44" s="57" t="s">
        <v>244</v>
      </c>
      <c r="G44" s="57" t="s">
        <v>1411</v>
      </c>
      <c r="H44" s="57" t="s">
        <v>244</v>
      </c>
      <c r="I44" s="75" t="s">
        <v>337</v>
      </c>
      <c r="J44" s="75" t="s">
        <v>2187</v>
      </c>
      <c r="K44" s="75" t="s">
        <v>1674</v>
      </c>
      <c r="L44" s="75" t="s">
        <v>80</v>
      </c>
      <c r="M44" s="75" t="s">
        <v>2188</v>
      </c>
      <c r="N44" s="75" t="s">
        <v>339</v>
      </c>
      <c r="O44" s="75" t="s">
        <v>2189</v>
      </c>
      <c r="P44" s="75" t="s">
        <v>57</v>
      </c>
      <c r="Q44" s="75" t="s">
        <v>109</v>
      </c>
      <c r="R44" s="75" t="s">
        <v>2190</v>
      </c>
      <c r="S44" s="75" t="s">
        <v>109</v>
      </c>
      <c r="T44" s="75" t="s">
        <v>2191</v>
      </c>
      <c r="U44" s="75" t="s">
        <v>109</v>
      </c>
      <c r="V44" s="75" t="s">
        <v>109</v>
      </c>
      <c r="W44" s="75" t="s">
        <v>109</v>
      </c>
      <c r="X44" s="75" t="s">
        <v>80</v>
      </c>
      <c r="Y44" s="75" t="s">
        <v>80</v>
      </c>
      <c r="Z44" s="75" t="s">
        <v>80</v>
      </c>
      <c r="AA44" s="75" t="s">
        <v>109</v>
      </c>
      <c r="AB44" s="75" t="s">
        <v>2192</v>
      </c>
      <c r="AC44" s="75" t="s">
        <v>2193</v>
      </c>
      <c r="AD44" s="75" t="s">
        <v>109</v>
      </c>
      <c r="AE44" s="75" t="s">
        <v>109</v>
      </c>
      <c r="AF44" s="75" t="s">
        <v>109</v>
      </c>
      <c r="AG44" s="75" t="s">
        <v>109</v>
      </c>
      <c r="AH44" s="75" t="s">
        <v>109</v>
      </c>
      <c r="AI44" s="75" t="s">
        <v>2194</v>
      </c>
      <c r="AJ44" s="75" t="s">
        <v>109</v>
      </c>
      <c r="AK44" s="75" t="s">
        <v>324</v>
      </c>
      <c r="AL44" s="75" t="s">
        <v>2195</v>
      </c>
      <c r="AM44" s="75" t="s">
        <v>479</v>
      </c>
      <c r="AN44" s="75" t="s">
        <v>1439</v>
      </c>
      <c r="AO44" s="80" t="s">
        <v>2196</v>
      </c>
      <c r="AP44" s="75" t="s">
        <v>1687</v>
      </c>
      <c r="AQ44" s="80" t="s">
        <v>2183</v>
      </c>
      <c r="AR44" s="75" t="s">
        <v>109</v>
      </c>
      <c r="AS44" s="75" t="s">
        <v>80</v>
      </c>
      <c r="AT44" s="75" t="s">
        <v>109</v>
      </c>
      <c r="AU44" s="75" t="s">
        <v>80</v>
      </c>
      <c r="AV44" s="75" t="s">
        <v>1441</v>
      </c>
      <c r="AW44" s="75" t="s">
        <v>2197</v>
      </c>
    </row>
    <row r="45" spans="1:49" ht="75" x14ac:dyDescent="0.25">
      <c r="A45" s="75" t="s">
        <v>23</v>
      </c>
      <c r="B45" s="75" t="s">
        <v>2166</v>
      </c>
      <c r="C45" s="74" t="s">
        <v>2198</v>
      </c>
      <c r="D45" s="75" t="s">
        <v>2199</v>
      </c>
      <c r="E45" s="75" t="s">
        <v>44</v>
      </c>
      <c r="F45" s="57" t="s">
        <v>244</v>
      </c>
      <c r="G45" s="57" t="s">
        <v>1411</v>
      </c>
      <c r="H45" s="57" t="s">
        <v>244</v>
      </c>
      <c r="I45" s="75" t="s">
        <v>80</v>
      </c>
      <c r="J45" s="75" t="s">
        <v>2200</v>
      </c>
      <c r="K45" s="75" t="s">
        <v>1581</v>
      </c>
      <c r="L45" s="75" t="s">
        <v>29</v>
      </c>
      <c r="M45" s="75" t="s">
        <v>80</v>
      </c>
      <c r="N45" s="75" t="s">
        <v>80</v>
      </c>
      <c r="O45" s="75" t="s">
        <v>2201</v>
      </c>
      <c r="P45" s="75" t="s">
        <v>57</v>
      </c>
      <c r="Q45" s="75" t="s">
        <v>109</v>
      </c>
      <c r="R45" s="75" t="s">
        <v>2202</v>
      </c>
      <c r="S45" s="75" t="s">
        <v>109</v>
      </c>
      <c r="T45" s="75" t="s">
        <v>109</v>
      </c>
      <c r="U45" s="75" t="s">
        <v>109</v>
      </c>
      <c r="V45" s="75" t="s">
        <v>109</v>
      </c>
      <c r="W45" s="75" t="s">
        <v>109</v>
      </c>
      <c r="X45" s="75" t="s">
        <v>80</v>
      </c>
      <c r="Y45" s="75" t="s">
        <v>80</v>
      </c>
      <c r="Z45" s="75" t="s">
        <v>80</v>
      </c>
      <c r="AA45" s="75" t="s">
        <v>109</v>
      </c>
      <c r="AB45" s="75" t="s">
        <v>2203</v>
      </c>
      <c r="AC45" s="75" t="s">
        <v>109</v>
      </c>
      <c r="AD45" s="75" t="s">
        <v>2204</v>
      </c>
      <c r="AE45" s="75" t="s">
        <v>109</v>
      </c>
      <c r="AF45" s="75" t="s">
        <v>109</v>
      </c>
      <c r="AG45" s="75" t="s">
        <v>109</v>
      </c>
      <c r="AH45" s="75" t="s">
        <v>109</v>
      </c>
      <c r="AI45" s="75" t="s">
        <v>2205</v>
      </c>
      <c r="AJ45" s="75" t="s">
        <v>2206</v>
      </c>
      <c r="AK45" s="75" t="s">
        <v>324</v>
      </c>
      <c r="AL45" s="75" t="s">
        <v>80</v>
      </c>
      <c r="AM45" s="75" t="s">
        <v>479</v>
      </c>
      <c r="AN45" s="75" t="s">
        <v>1439</v>
      </c>
      <c r="AO45" s="82" t="s">
        <v>2196</v>
      </c>
      <c r="AP45" s="75" t="s">
        <v>1687</v>
      </c>
      <c r="AQ45" s="82" t="s">
        <v>2183</v>
      </c>
      <c r="AR45" s="75" t="s">
        <v>109</v>
      </c>
      <c r="AS45" s="75" t="s">
        <v>80</v>
      </c>
      <c r="AT45" s="75" t="s">
        <v>109</v>
      </c>
      <c r="AU45" s="75" t="s">
        <v>80</v>
      </c>
      <c r="AV45" s="75" t="s">
        <v>1441</v>
      </c>
      <c r="AW45" s="75" t="s">
        <v>2207</v>
      </c>
    </row>
    <row r="46" spans="1:49" ht="120" x14ac:dyDescent="0.25">
      <c r="A46" s="75" t="s">
        <v>23</v>
      </c>
      <c r="B46" s="75" t="s">
        <v>2166</v>
      </c>
      <c r="C46" s="74" t="s">
        <v>2208</v>
      </c>
      <c r="D46" s="75" t="s">
        <v>2209</v>
      </c>
      <c r="E46" s="75" t="s">
        <v>44</v>
      </c>
      <c r="F46" s="57" t="s">
        <v>244</v>
      </c>
      <c r="G46" s="57" t="s">
        <v>1411</v>
      </c>
      <c r="H46" s="57" t="s">
        <v>244</v>
      </c>
      <c r="I46" s="75" t="s">
        <v>80</v>
      </c>
      <c r="J46" s="75" t="s">
        <v>2210</v>
      </c>
      <c r="K46" s="75" t="s">
        <v>1581</v>
      </c>
      <c r="L46" s="75" t="s">
        <v>80</v>
      </c>
      <c r="M46" s="75" t="s">
        <v>2211</v>
      </c>
      <c r="N46" s="75" t="s">
        <v>339</v>
      </c>
      <c r="O46" s="75" t="s">
        <v>2212</v>
      </c>
      <c r="P46" s="75" t="s">
        <v>25</v>
      </c>
      <c r="Q46" s="75" t="s">
        <v>109</v>
      </c>
      <c r="R46" s="75" t="s">
        <v>2213</v>
      </c>
      <c r="S46" s="75" t="s">
        <v>2214</v>
      </c>
      <c r="T46" s="75" t="s">
        <v>109</v>
      </c>
      <c r="U46" s="75" t="s">
        <v>2215</v>
      </c>
      <c r="V46" s="75" t="s">
        <v>109</v>
      </c>
      <c r="W46" s="75" t="s">
        <v>2216</v>
      </c>
      <c r="X46" s="75" t="s">
        <v>67</v>
      </c>
      <c r="Y46" s="75" t="s">
        <v>80</v>
      </c>
      <c r="Z46" s="75" t="s">
        <v>80</v>
      </c>
      <c r="AA46" s="75" t="s">
        <v>109</v>
      </c>
      <c r="AB46" s="75" t="s">
        <v>2217</v>
      </c>
      <c r="AC46" s="75" t="s">
        <v>2218</v>
      </c>
      <c r="AD46" s="75" t="s">
        <v>109</v>
      </c>
      <c r="AE46" s="75" t="s">
        <v>109</v>
      </c>
      <c r="AF46" s="75" t="s">
        <v>109</v>
      </c>
      <c r="AG46" s="75" t="s">
        <v>109</v>
      </c>
      <c r="AH46" s="75" t="s">
        <v>109</v>
      </c>
      <c r="AI46" s="75" t="s">
        <v>2194</v>
      </c>
      <c r="AJ46" s="75" t="s">
        <v>2219</v>
      </c>
      <c r="AK46" s="75" t="s">
        <v>324</v>
      </c>
      <c r="AL46" s="75" t="s">
        <v>565</v>
      </c>
      <c r="AM46" s="75" t="s">
        <v>479</v>
      </c>
      <c r="AN46" s="75" t="s">
        <v>1439</v>
      </c>
      <c r="AO46" s="82" t="s">
        <v>2220</v>
      </c>
      <c r="AP46" s="75" t="s">
        <v>1687</v>
      </c>
      <c r="AQ46" s="82" t="s">
        <v>2183</v>
      </c>
      <c r="AR46" s="75">
        <v>2008</v>
      </c>
      <c r="AS46" s="75" t="s">
        <v>1439</v>
      </c>
      <c r="AT46" s="75" t="s">
        <v>109</v>
      </c>
      <c r="AU46" s="75" t="s">
        <v>80</v>
      </c>
      <c r="AV46" s="75" t="s">
        <v>1441</v>
      </c>
      <c r="AW46" s="75" t="s">
        <v>2221</v>
      </c>
    </row>
    <row r="47" spans="1:49" ht="105" x14ac:dyDescent="0.25">
      <c r="A47" s="75" t="s">
        <v>1555</v>
      </c>
      <c r="B47" s="75" t="s">
        <v>2222</v>
      </c>
      <c r="C47" s="81" t="s">
        <v>2223</v>
      </c>
      <c r="D47" s="75" t="s">
        <v>2224</v>
      </c>
      <c r="E47" s="75" t="s">
        <v>1410</v>
      </c>
      <c r="F47" s="57" t="s">
        <v>244</v>
      </c>
      <c r="G47" s="57" t="s">
        <v>1411</v>
      </c>
      <c r="H47" s="57" t="s">
        <v>244</v>
      </c>
      <c r="I47" s="75" t="s">
        <v>337</v>
      </c>
      <c r="J47" s="75" t="s">
        <v>2225</v>
      </c>
      <c r="K47" s="75" t="s">
        <v>1581</v>
      </c>
      <c r="L47" s="75" t="s">
        <v>29</v>
      </c>
      <c r="M47" s="75" t="s">
        <v>80</v>
      </c>
      <c r="N47" s="75" t="s">
        <v>339</v>
      </c>
      <c r="O47" s="75" t="s">
        <v>2226</v>
      </c>
      <c r="P47" s="75" t="s">
        <v>25</v>
      </c>
      <c r="Q47" s="75" t="s">
        <v>102</v>
      </c>
      <c r="R47" s="75" t="s">
        <v>2227</v>
      </c>
      <c r="S47" s="75" t="s">
        <v>2228</v>
      </c>
      <c r="T47" s="75" t="s">
        <v>109</v>
      </c>
      <c r="U47" s="75" t="s">
        <v>2229</v>
      </c>
      <c r="V47" s="75" t="s">
        <v>1423</v>
      </c>
      <c r="W47" s="75" t="s">
        <v>2230</v>
      </c>
      <c r="X47" s="75" t="s">
        <v>80</v>
      </c>
      <c r="Y47" s="75" t="s">
        <v>347</v>
      </c>
      <c r="Z47" s="75" t="s">
        <v>342</v>
      </c>
      <c r="AA47" s="75" t="s">
        <v>2231</v>
      </c>
      <c r="AB47" s="75" t="s">
        <v>2232</v>
      </c>
      <c r="AC47" s="75" t="s">
        <v>2233</v>
      </c>
      <c r="AD47" s="75" t="s">
        <v>2234</v>
      </c>
      <c r="AE47" s="75" t="s">
        <v>2235</v>
      </c>
      <c r="AF47" s="75" t="s">
        <v>109</v>
      </c>
      <c r="AG47" s="75" t="s">
        <v>109</v>
      </c>
      <c r="AH47" s="75" t="s">
        <v>109</v>
      </c>
      <c r="AI47" s="75" t="s">
        <v>109</v>
      </c>
      <c r="AJ47" s="75" t="s">
        <v>109</v>
      </c>
      <c r="AK47" s="75" t="s">
        <v>324</v>
      </c>
      <c r="AL47" s="75" t="s">
        <v>479</v>
      </c>
      <c r="AM47" s="75" t="s">
        <v>479</v>
      </c>
      <c r="AN47" s="75" t="s">
        <v>1439</v>
      </c>
      <c r="AO47" s="82" t="s">
        <v>2236</v>
      </c>
      <c r="AP47" s="75" t="s">
        <v>1687</v>
      </c>
      <c r="AQ47" s="89" t="s">
        <v>2237</v>
      </c>
      <c r="AR47" s="75" t="s">
        <v>109</v>
      </c>
      <c r="AS47" s="75" t="s">
        <v>80</v>
      </c>
      <c r="AT47" s="75" t="s">
        <v>109</v>
      </c>
      <c r="AU47" s="75" t="s">
        <v>80</v>
      </c>
      <c r="AV47" s="75" t="s">
        <v>1441</v>
      </c>
      <c r="AW47" s="75" t="s">
        <v>2238</v>
      </c>
    </row>
  </sheetData>
  <hyperlinks>
    <hyperlink ref="AO27" r:id="rId1" display="https://www.osti.gov/biblio/1460284" xr:uid="{86DCBC0F-B5CE-49CF-A9B5-D7373D2B9F8C}"/>
    <hyperlink ref="AN25" r:id="rId2" display="https://tethys.pnnl.gov/publications/documentation-technical-discussion-anti-collision-systems-birds-look-development" xr:uid="{5CE4BB88-0AC7-47EF-987F-B5C1A21FDBA6}"/>
    <hyperlink ref="AO28" r:id="rId3" display="https://echotrack.com/technology/" xr:uid="{025B9B4C-9445-456A-8AE2-6E0CA90E3929}"/>
    <hyperlink ref="AO29" r:id="rId4" display="https://www.akrocean.com/services/flyrsea/" xr:uid="{991493A3-8EE5-40B2-9502-09D0A7015976}"/>
    <hyperlink ref="AO30" r:id="rId5" display="https://nvisionist.com/nvbird-wtg/" xr:uid="{E81571B1-8700-4AE2-966F-C552621077A2}"/>
    <hyperlink ref="AO31" r:id="rId6" display="https://www.biodiv-wind.com/" xr:uid="{791B45F8-18CA-4D75-814C-0B879C602D18}"/>
    <hyperlink ref="AO32" r:id="rId7" display="https://www.akrocean.com/services/seaobs/" xr:uid="{455A8F79-21DA-49D2-A638-3FF0696201BC}"/>
    <hyperlink ref="AO25" r:id="rId8" display="https://www.zsw-bw.de/en/projects/windenergie/birdrecorder-preventing-protected-species-of-birds-from-colliding-with-wind-turbines.html" xr:uid="{684492CB-75A3-4C61-AE00-BCF11E45D319}"/>
    <hyperlink ref="AO34" r:id="rId9" display="https://www.pnnl.gov/available-technologies/thermaltracker-3d" xr:uid="{385048B2-2334-4388-9ADA-4010105FCFC1}"/>
    <hyperlink ref="AO35" r:id="rId10" display="https://sonarjamming.com/thrutracker/" xr:uid="{00E7F032-890F-42E5-8B63-4E804B6ABAEC}"/>
    <hyperlink ref="AO38" r:id="rId11" display="https://www.akrocean.com/services/windsea/" xr:uid="{71A3936D-D621-4021-B3C9-7E93DF1493C1}"/>
    <hyperlink ref="AO39" r:id="rId12" display="https://www.accipiterradar.com/" xr:uid="{99DF2665-4F89-4424-A229-3C2E8B4BDFA4}"/>
    <hyperlink ref="AQ39" r:id="rId13" display="mailto:gkey@accipiterradar.com" xr:uid="{BB52D9C4-5220-4D8C-9A68-F0B48ECE64ED}"/>
    <hyperlink ref="AQ40" r:id="rId14" display="mailto:mtillaart@lotek.com" xr:uid="{1E000F38-A779-4621-8C07-09CCE23DD580}"/>
    <hyperlink ref="AO40" r:id="rId15" display="https://www.lotek.com/" xr:uid="{9C3A8DA6-AB06-420D-A72E-B777B7A56147}"/>
    <hyperlink ref="AQ42" r:id="rId16" display="mailto:russell@ornicept.com" xr:uid="{72422666-0F85-4251-9257-E5A7E5EB8A5E}"/>
    <hyperlink ref="AQ43" r:id="rId17" display="mailto:kchambers@srcinc.com" xr:uid="{A0A4FBF6-FDDD-4F10-B146-59E6BFC0F79E}"/>
    <hyperlink ref="AO43" r:id="rId18" display="https://www.srcinc.com/products/radar/wind-farm-gap-filling.html" xr:uid="{98CE305B-07C6-4904-89ED-7F6AC84E4FF5}"/>
    <hyperlink ref="AQ44" r:id="rId19" display="mailto:kchambers@srcinc.com" xr:uid="{C5AAEADB-1D55-4FCB-8CC7-FF302B67F80B}"/>
    <hyperlink ref="AO44" r:id="rId20" display="https://www.srcinc.com/" xr:uid="{FF26BB90-1C77-41C4-AD7D-4F9FB785D8B4}"/>
    <hyperlink ref="AQ45" r:id="rId21" display="mailto:kchambers@srcinc.com" xr:uid="{F64E90AF-BB30-4539-B90A-AA1F8033A32A}"/>
    <hyperlink ref="AO45" r:id="rId22" display="https://www.srcinc.com/" xr:uid="{B084A7BE-1D2F-4BBA-AB1B-C64128C38019}"/>
    <hyperlink ref="AQ46" r:id="rId23" display="mailto:kchambers@srcinc.com" xr:uid="{F7A8AD45-24B9-4A66-B1D6-9FF32968721A}"/>
    <hyperlink ref="AO46" r:id="rId24" display="https://www.srcinc.com/products/radar/sr-hawk-surveillance-radar.html" xr:uid="{614BD235-A2D1-484E-92EE-22EA2AA32C4D}"/>
    <hyperlink ref="AO47" r:id="rId25" xr:uid="{41A3E9FB-522D-4A45-8D88-41BED14CC96D}"/>
    <hyperlink ref="AQ24" r:id="rId26" display="mailto:dawid.gradolewski@bioseco.com" xr:uid="{D3C4DF70-AD3E-4FBD-B29E-0BB12B1C1025}"/>
    <hyperlink ref="AQ13" r:id="rId27" display="mailto:jared.Quillen@detect-inc.com" xr:uid="{54F28FC1-C908-414A-BB8C-84BDAC5CF729}"/>
    <hyperlink ref="AQ12" r:id="rId28" display="mailto:lorea@spoor.ai" xr:uid="{876ED037-9308-404A-BA35-48CA6A5B98C4}"/>
    <hyperlink ref="AQ10" r:id="rId29" display="mailto:gforcey@normandeau.com" xr:uid="{A2C39FF1-0B3C-4A9C-9896-FE205FBFF1C9}"/>
    <hyperlink ref="AO9" r:id="rId30" xr:uid="{3D655FB1-37E4-410B-95D7-20D4FFDD6788}"/>
    <hyperlink ref="AO8" r:id="rId31" display="https://www.identiflight.com/" xr:uid="{00CFEE70-4C80-4248-B43B-6CAEDE81C4E4}"/>
    <hyperlink ref="AQ4" r:id="rId32" display="mailto:verhoef@ecn.nl" xr:uid="{2CC41397-A0E6-4E0F-9885-2BDFAB6D32D1}"/>
    <hyperlink ref="AQ3" r:id="rId33" display="mailto:arioperez@dtbird.com" xr:uid="{836430C1-7EED-4691-8911-DA58DC3FD908}"/>
    <hyperlink ref="AQ2" r:id="rId34" display="mailto:hsk@dhigroup.com" xr:uid="{3A1E3171-9A1C-469D-B7F4-41AED042876D}"/>
    <hyperlink ref="AO2" r:id="rId35" xr:uid="{ED4CE14F-0A28-4FD4-AADD-347B765ACA19}"/>
    <hyperlink ref="AO5" r:id="rId36" display="https://www.robinradar.com/" xr:uid="{68C23334-265F-40F0-ADFF-5557C132C20E}"/>
    <hyperlink ref="AO6" r:id="rId37" display="https://www.robinradar.com/" xr:uid="{84ECA9B3-3D26-4857-8E3C-EBB98A2C247D}"/>
    <hyperlink ref="AO15" r:id="rId38" display="https://www.terma.com/capabilities/radar-systems/" xr:uid="{2A143580-B0EB-41BB-A6C0-AAB90E016556}"/>
    <hyperlink ref="AO17" r:id="rId39" display="https://swiss-birdradar.com/systems/radar-birdscan-mr1/" xr:uid="{F4D880E9-00AF-4AA7-8917-C17FBB69472E}"/>
    <hyperlink ref="AQ14" r:id="rId40" display="mailto:Gary.andrews@detect-inc.com" xr:uid="{BBCF3E24-9D5C-4E11-ABCE-BC8F65941610}"/>
    <hyperlink ref="AO18" r:id="rId41" display="https://swiss-birdradar.com/systems/radar-birdscan-ms1/" xr:uid="{16227C4C-336E-41FB-84E6-7117F4A5BD3A}"/>
    <hyperlink ref="AO24" r:id="rId42" display="https://bioseco.com/products/farms/presentation" xr:uid="{71AFF529-596E-4D97-9874-ADF5A275727A}"/>
    <hyperlink ref="AO22" r:id="rId43" xr:uid="{3F745279-B422-4C20-82E9-3F4750E5DC72}"/>
    <hyperlink ref="AQ33" r:id="rId44" xr:uid="{89B3CDCA-BDDA-4E61-8AAF-EBD204A2933B}"/>
    <hyperlink ref="AQ31" r:id="rId45" xr:uid="{04B5ECE2-89D4-4B90-B8E0-F60FBC3863AD}"/>
    <hyperlink ref="AQ30" r:id="rId46" xr:uid="{EFB05341-C6B4-4B98-8C4B-B42315EF5DA6}"/>
    <hyperlink ref="AQ28" r:id="rId47" xr:uid="{82E60D45-4BF1-4889-8F75-DBF1BFA8B9C0}"/>
    <hyperlink ref="AQ26" r:id="rId48" xr:uid="{C8480E75-C827-44ED-8631-0C522925122D}"/>
    <hyperlink ref="AQ21" r:id="rId49" xr:uid="{0E66887C-C31D-4ABF-992A-EE4BA33915A0}"/>
    <hyperlink ref="AQ15" r:id="rId50" location="contact" xr:uid="{D3E96BDB-EBC1-4CEE-BA3A-38BE02BD00F3}"/>
    <hyperlink ref="AQ8" r:id="rId51" xr:uid="{24DE1FCF-3D0B-4F53-ADC4-CA39524BDB78}"/>
    <hyperlink ref="AQ6" r:id="rId52" xr:uid="{F2F51A89-615B-4FCA-94C4-6D2EC1D82E2B}"/>
    <hyperlink ref="AQ5" r:id="rId53" xr:uid="{BDADDB0C-7214-46B0-85A0-4D8CA0E2FE12}"/>
    <hyperlink ref="AQ11" r:id="rId54" xr:uid="{837F856E-FD44-4A09-91EF-62BC2BC25BF0}"/>
    <hyperlink ref="AO12" r:id="rId55" xr:uid="{7519AA97-B0A0-4C1E-ACE4-EF931C4B7EF0}"/>
    <hyperlink ref="AQ16" r:id="rId56" xr:uid="{1852EABE-B417-426A-AF0C-990EA17C9FC4}"/>
    <hyperlink ref="AQ34" r:id="rId57" display="https://share.hsforms.com/180060/85fcaea0-9feb-4314-b6a7-02d9ffb3ac8c?commercialization_mgr=invention@pnnl.gov&amp;market_sector=Environmental&amp;portfolio=Environmental%20Monitoring&amp;technology=ThermalTracker-3D&amp;inquiry_date=04/24/2023&amp;__hstc=249664665.a85c24419db6553f0a71960619bccd56.1669757068869.1682355399117.1682363970855.5&amp;__hssc=249664665.1.1682363970855&amp;__hsfp=2003037740" xr:uid="{F44DED49-A1C1-41BF-8680-B8D9EB69D47D}"/>
    <hyperlink ref="AQ47" r:id="rId58" xr:uid="{3BDF336F-4C16-4723-94E9-8CA1F3FAFC3D}"/>
  </hyperlinks>
  <pageMargins left="0.7" right="0.7" top="0.75" bottom="0.75" header="0.3" footer="0.3"/>
  <pageSetup orientation="portrait" r:id="rId5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7192-5F34-48FF-AF62-F9D3936CE86A}">
  <sheetPr codeName="Sheet17">
    <tabColor rgb="FF4472C4"/>
  </sheetPr>
  <dimension ref="A1:E50"/>
  <sheetViews>
    <sheetView zoomScale="90" zoomScaleNormal="90" workbookViewId="0">
      <selection activeCell="B4" sqref="B4"/>
    </sheetView>
  </sheetViews>
  <sheetFormatPr defaultRowHeight="15" x14ac:dyDescent="0.25"/>
  <cols>
    <col min="1" max="1" width="28.140625" style="2" customWidth="1"/>
    <col min="2" max="2" width="34.140625" bestFit="1" customWidth="1"/>
    <col min="3" max="3" width="24.140625" bestFit="1" customWidth="1"/>
    <col min="4" max="4" width="76.5703125" style="2" customWidth="1"/>
  </cols>
  <sheetData>
    <row r="1" spans="1:5" x14ac:dyDescent="0.25">
      <c r="A1" s="34" t="s">
        <v>1337</v>
      </c>
      <c r="B1" s="21" t="s">
        <v>363</v>
      </c>
      <c r="C1" s="21" t="s">
        <v>364</v>
      </c>
      <c r="D1" s="22" t="s">
        <v>365</v>
      </c>
      <c r="E1" t="s">
        <v>1402</v>
      </c>
    </row>
    <row r="2" spans="1:5" x14ac:dyDescent="0.25">
      <c r="A2" s="35" t="s">
        <v>1339</v>
      </c>
      <c r="B2" s="29" t="s">
        <v>158</v>
      </c>
      <c r="C2" s="23" t="s">
        <v>376</v>
      </c>
      <c r="D2" s="25" t="s">
        <v>1340</v>
      </c>
    </row>
    <row r="3" spans="1:5" ht="29.1" customHeight="1" x14ac:dyDescent="0.25">
      <c r="B3" s="24" t="s">
        <v>2239</v>
      </c>
      <c r="C3" s="28" t="s">
        <v>371</v>
      </c>
      <c r="D3" s="25" t="s">
        <v>2240</v>
      </c>
    </row>
    <row r="4" spans="1:5" ht="29.1" customHeight="1" x14ac:dyDescent="0.25">
      <c r="B4" s="24" t="s">
        <v>2241</v>
      </c>
      <c r="C4" s="28" t="s">
        <v>371</v>
      </c>
      <c r="D4" s="25" t="s">
        <v>2242</v>
      </c>
    </row>
    <row r="5" spans="1:5" ht="30" x14ac:dyDescent="0.25">
      <c r="B5" s="24" t="s">
        <v>2243</v>
      </c>
      <c r="C5" s="28" t="s">
        <v>371</v>
      </c>
      <c r="D5" s="25" t="s">
        <v>2244</v>
      </c>
    </row>
    <row r="6" spans="1:5" ht="45" x14ac:dyDescent="0.25">
      <c r="B6" s="24" t="s">
        <v>326</v>
      </c>
      <c r="C6" s="28" t="s">
        <v>376</v>
      </c>
      <c r="D6" s="25" t="s">
        <v>1346</v>
      </c>
    </row>
    <row r="7" spans="1:5" x14ac:dyDescent="0.25">
      <c r="A7" s="36"/>
      <c r="B7" s="24" t="s">
        <v>2245</v>
      </c>
      <c r="C7" s="28" t="s">
        <v>1347</v>
      </c>
      <c r="D7" s="25" t="s">
        <v>2246</v>
      </c>
    </row>
    <row r="8" spans="1:5" x14ac:dyDescent="0.25">
      <c r="A8" s="36"/>
      <c r="B8" s="24" t="s">
        <v>2247</v>
      </c>
      <c r="C8" s="28" t="s">
        <v>1347</v>
      </c>
      <c r="D8" s="25" t="s">
        <v>2248</v>
      </c>
    </row>
    <row r="9" spans="1:5" x14ac:dyDescent="0.25">
      <c r="A9" s="37"/>
      <c r="B9" s="30" t="s">
        <v>2249</v>
      </c>
      <c r="C9" s="23" t="s">
        <v>1347</v>
      </c>
      <c r="D9" s="25" t="s">
        <v>2250</v>
      </c>
    </row>
    <row r="10" spans="1:5" ht="30" x14ac:dyDescent="0.25">
      <c r="A10" s="38" t="s">
        <v>1349</v>
      </c>
      <c r="B10" s="26" t="s">
        <v>327</v>
      </c>
      <c r="C10" s="28" t="s">
        <v>368</v>
      </c>
      <c r="D10" s="25" t="s">
        <v>1351</v>
      </c>
    </row>
    <row r="11" spans="1:5" ht="30" x14ac:dyDescent="0.25">
      <c r="B11" s="26" t="s">
        <v>449</v>
      </c>
      <c r="C11" s="28" t="s">
        <v>371</v>
      </c>
      <c r="D11" s="25" t="s">
        <v>1353</v>
      </c>
    </row>
    <row r="12" spans="1:5" ht="22.35" customHeight="1" x14ac:dyDescent="0.25">
      <c r="B12" s="26" t="s">
        <v>328</v>
      </c>
      <c r="C12" s="28" t="s">
        <v>376</v>
      </c>
      <c r="D12" s="25" t="s">
        <v>2251</v>
      </c>
    </row>
    <row r="13" spans="1:5" ht="150" x14ac:dyDescent="0.25">
      <c r="B13" s="26" t="s">
        <v>329</v>
      </c>
      <c r="C13" s="28" t="s">
        <v>376</v>
      </c>
      <c r="D13" s="25" t="s">
        <v>2252</v>
      </c>
    </row>
    <row r="14" spans="1:5" ht="29.1" customHeight="1" x14ac:dyDescent="0.25">
      <c r="B14" s="26" t="s">
        <v>450</v>
      </c>
      <c r="C14" s="28" t="s">
        <v>1358</v>
      </c>
      <c r="D14" s="25" t="s">
        <v>1359</v>
      </c>
    </row>
    <row r="15" spans="1:5" x14ac:dyDescent="0.25">
      <c r="A15" s="39"/>
      <c r="B15" s="32" t="s">
        <v>330</v>
      </c>
      <c r="C15" s="23" t="s">
        <v>376</v>
      </c>
      <c r="D15" s="25" t="s">
        <v>1360</v>
      </c>
    </row>
    <row r="16" spans="1:5" ht="30" x14ac:dyDescent="0.25">
      <c r="A16" s="40" t="s">
        <v>1362</v>
      </c>
      <c r="B16" s="24" t="s">
        <v>331</v>
      </c>
      <c r="C16" s="28" t="s">
        <v>371</v>
      </c>
      <c r="D16" s="25" t="s">
        <v>2253</v>
      </c>
    </row>
    <row r="17" spans="1:4" x14ac:dyDescent="0.25">
      <c r="B17" s="24" t="s">
        <v>3</v>
      </c>
      <c r="C17" s="28" t="s">
        <v>376</v>
      </c>
      <c r="D17" s="25" t="s">
        <v>1363</v>
      </c>
    </row>
    <row r="18" spans="1:4" ht="72.599999999999994" customHeight="1" x14ac:dyDescent="0.25">
      <c r="B18" s="24" t="s">
        <v>332</v>
      </c>
      <c r="C18" s="28" t="s">
        <v>376</v>
      </c>
      <c r="D18" s="25" t="s">
        <v>2254</v>
      </c>
    </row>
    <row r="19" spans="1:4" x14ac:dyDescent="0.25">
      <c r="B19" s="24" t="s">
        <v>451</v>
      </c>
      <c r="C19" s="28" t="s">
        <v>371</v>
      </c>
      <c r="D19" s="50" t="s">
        <v>2255</v>
      </c>
    </row>
    <row r="20" spans="1:4" x14ac:dyDescent="0.25">
      <c r="B20" s="24" t="s">
        <v>2256</v>
      </c>
      <c r="C20" s="28" t="s">
        <v>371</v>
      </c>
      <c r="D20" s="50" t="s">
        <v>2257</v>
      </c>
    </row>
    <row r="21" spans="1:4" ht="29.1" customHeight="1" x14ac:dyDescent="0.25">
      <c r="B21" s="24" t="s">
        <v>453</v>
      </c>
      <c r="C21" s="28" t="s">
        <v>371</v>
      </c>
      <c r="D21" s="25" t="s">
        <v>1368</v>
      </c>
    </row>
    <row r="22" spans="1:4" x14ac:dyDescent="0.25">
      <c r="B22" s="24" t="s">
        <v>454</v>
      </c>
      <c r="C22" s="28" t="s">
        <v>371</v>
      </c>
      <c r="D22" s="25" t="s">
        <v>1369</v>
      </c>
    </row>
    <row r="23" spans="1:4" x14ac:dyDescent="0.25">
      <c r="B23" s="24" t="s">
        <v>455</v>
      </c>
      <c r="C23" s="28" t="s">
        <v>371</v>
      </c>
      <c r="D23" s="25" t="s">
        <v>1370</v>
      </c>
    </row>
    <row r="24" spans="1:4" x14ac:dyDescent="0.25">
      <c r="B24" s="24" t="s">
        <v>456</v>
      </c>
      <c r="C24" s="28" t="s">
        <v>371</v>
      </c>
      <c r="D24" s="25" t="s">
        <v>1371</v>
      </c>
    </row>
    <row r="25" spans="1:4" ht="30" x14ac:dyDescent="0.25">
      <c r="B25" s="24" t="s">
        <v>333</v>
      </c>
      <c r="C25" s="28" t="s">
        <v>376</v>
      </c>
      <c r="D25" s="25" t="s">
        <v>2258</v>
      </c>
    </row>
    <row r="26" spans="1:4" ht="30" x14ac:dyDescent="0.25">
      <c r="B26" s="43" t="s">
        <v>334</v>
      </c>
      <c r="C26" s="28" t="s">
        <v>368</v>
      </c>
      <c r="D26" s="25" t="s">
        <v>2259</v>
      </c>
    </row>
    <row r="27" spans="1:4" x14ac:dyDescent="0.25">
      <c r="B27" s="24" t="s">
        <v>335</v>
      </c>
      <c r="C27" s="28" t="s">
        <v>376</v>
      </c>
      <c r="D27" s="25" t="s">
        <v>1376</v>
      </c>
    </row>
    <row r="28" spans="1:4" x14ac:dyDescent="0.25">
      <c r="A28" s="36"/>
      <c r="B28" s="41" t="s">
        <v>457</v>
      </c>
      <c r="C28" s="28" t="s">
        <v>1358</v>
      </c>
      <c r="D28" s="25" t="s">
        <v>1378</v>
      </c>
    </row>
    <row r="29" spans="1:4" x14ac:dyDescent="0.25">
      <c r="A29" s="25" t="s">
        <v>1379</v>
      </c>
      <c r="B29" s="31" t="s">
        <v>172</v>
      </c>
      <c r="C29" s="28" t="s">
        <v>371</v>
      </c>
      <c r="D29" s="25" t="s">
        <v>1380</v>
      </c>
    </row>
    <row r="30" spans="1:4" ht="30" x14ac:dyDescent="0.25">
      <c r="B30" s="31" t="s">
        <v>1381</v>
      </c>
      <c r="C30" s="28" t="s">
        <v>371</v>
      </c>
      <c r="D30" s="25" t="s">
        <v>1382</v>
      </c>
    </row>
    <row r="31" spans="1:4" ht="30" x14ac:dyDescent="0.25">
      <c r="B31" s="26" t="s">
        <v>459</v>
      </c>
      <c r="C31" s="28" t="s">
        <v>371</v>
      </c>
      <c r="D31" s="25" t="s">
        <v>1383</v>
      </c>
    </row>
    <row r="32" spans="1:4" ht="31.7" customHeight="1" x14ac:dyDescent="0.25">
      <c r="B32" s="26" t="s">
        <v>460</v>
      </c>
      <c r="C32" s="28" t="s">
        <v>371</v>
      </c>
      <c r="D32" s="25" t="s">
        <v>2260</v>
      </c>
    </row>
    <row r="33" spans="1:4" x14ac:dyDescent="0.25">
      <c r="B33" s="26" t="s">
        <v>461</v>
      </c>
      <c r="C33" s="28" t="s">
        <v>1358</v>
      </c>
      <c r="D33" s="25" t="s">
        <v>1385</v>
      </c>
    </row>
    <row r="34" spans="1:4" ht="29.1" customHeight="1" x14ac:dyDescent="0.25">
      <c r="B34" s="26" t="s">
        <v>462</v>
      </c>
      <c r="C34" s="28" t="s">
        <v>1358</v>
      </c>
      <c r="D34" s="25" t="s">
        <v>1386</v>
      </c>
    </row>
    <row r="35" spans="1:4" ht="54" customHeight="1" x14ac:dyDescent="0.25">
      <c r="B35" s="33" t="s">
        <v>463</v>
      </c>
      <c r="C35" s="28" t="s">
        <v>1387</v>
      </c>
      <c r="D35" s="25" t="s">
        <v>1388</v>
      </c>
    </row>
    <row r="36" spans="1:4" ht="29.1" customHeight="1" x14ac:dyDescent="0.25">
      <c r="B36" s="26" t="s">
        <v>464</v>
      </c>
      <c r="C36" s="28" t="s">
        <v>371</v>
      </c>
      <c r="D36" s="25" t="s">
        <v>1389</v>
      </c>
    </row>
    <row r="37" spans="1:4" x14ac:dyDescent="0.25">
      <c r="B37" s="31" t="s">
        <v>465</v>
      </c>
      <c r="C37" s="28" t="s">
        <v>371</v>
      </c>
      <c r="D37" s="25" t="s">
        <v>1390</v>
      </c>
    </row>
    <row r="38" spans="1:4" x14ac:dyDescent="0.25">
      <c r="B38" s="26" t="s">
        <v>1392</v>
      </c>
      <c r="C38" s="28" t="s">
        <v>376</v>
      </c>
      <c r="D38" s="25" t="s">
        <v>2261</v>
      </c>
    </row>
    <row r="39" spans="1:4" ht="30" x14ac:dyDescent="0.25">
      <c r="B39" s="26" t="s">
        <v>2262</v>
      </c>
      <c r="C39" s="28" t="s">
        <v>1347</v>
      </c>
      <c r="D39" s="25" t="s">
        <v>2263</v>
      </c>
    </row>
    <row r="40" spans="1:4" x14ac:dyDescent="0.25">
      <c r="B40" s="26" t="s">
        <v>2264</v>
      </c>
      <c r="C40" s="28" t="s">
        <v>1347</v>
      </c>
      <c r="D40" s="25" t="s">
        <v>2265</v>
      </c>
    </row>
    <row r="41" spans="1:4" ht="30" x14ac:dyDescent="0.25">
      <c r="A41" s="40" t="s">
        <v>444</v>
      </c>
      <c r="B41" s="41" t="s">
        <v>466</v>
      </c>
      <c r="C41" s="28" t="s">
        <v>371</v>
      </c>
      <c r="D41" s="25" t="s">
        <v>2266</v>
      </c>
    </row>
    <row r="42" spans="1:4" ht="29.1" customHeight="1" x14ac:dyDescent="0.25">
      <c r="B42" s="41" t="s">
        <v>467</v>
      </c>
      <c r="C42" s="28" t="s">
        <v>371</v>
      </c>
      <c r="D42" s="25" t="s">
        <v>1396</v>
      </c>
    </row>
    <row r="43" spans="1:4" ht="29.1" customHeight="1" x14ac:dyDescent="0.25">
      <c r="B43" s="41" t="s">
        <v>2267</v>
      </c>
      <c r="C43" s="28" t="s">
        <v>371</v>
      </c>
      <c r="D43" s="25" t="s">
        <v>2268</v>
      </c>
    </row>
    <row r="44" spans="1:4" x14ac:dyDescent="0.25">
      <c r="B44" s="41" t="s">
        <v>468</v>
      </c>
      <c r="C44" s="28" t="s">
        <v>371</v>
      </c>
      <c r="D44" s="25" t="s">
        <v>1397</v>
      </c>
    </row>
    <row r="45" spans="1:4" x14ac:dyDescent="0.25">
      <c r="B45" s="41" t="s">
        <v>469</v>
      </c>
      <c r="C45" s="28" t="s">
        <v>371</v>
      </c>
      <c r="D45" s="25" t="s">
        <v>1398</v>
      </c>
    </row>
    <row r="46" spans="1:4" x14ac:dyDescent="0.25">
      <c r="B46" s="41" t="s">
        <v>470</v>
      </c>
      <c r="C46" s="28" t="s">
        <v>371</v>
      </c>
      <c r="D46" s="25" t="s">
        <v>1399</v>
      </c>
    </row>
    <row r="47" spans="1:4" ht="30" x14ac:dyDescent="0.25">
      <c r="B47" s="41" t="s">
        <v>1400</v>
      </c>
      <c r="C47" s="28" t="s">
        <v>371</v>
      </c>
      <c r="D47" s="25" t="s">
        <v>2269</v>
      </c>
    </row>
    <row r="48" spans="1:4" x14ac:dyDescent="0.25">
      <c r="B48" s="41" t="s">
        <v>472</v>
      </c>
      <c r="C48" s="28" t="s">
        <v>371</v>
      </c>
      <c r="D48" s="25" t="s">
        <v>2270</v>
      </c>
    </row>
    <row r="49" spans="1:4" x14ac:dyDescent="0.25">
      <c r="A49" s="39"/>
      <c r="B49" s="42" t="s">
        <v>2271</v>
      </c>
      <c r="C49" s="23" t="s">
        <v>371</v>
      </c>
      <c r="D49" s="25" t="s">
        <v>2272</v>
      </c>
    </row>
    <row r="50" spans="1:4" x14ac:dyDescent="0.25">
      <c r="B50" s="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64B2E-4E16-4FB4-9DDE-CDD9DBF46A01}">
  <sheetPr codeName="Sheet14">
    <tabColor rgb="FFC00000"/>
  </sheetPr>
  <dimension ref="A1:L108"/>
  <sheetViews>
    <sheetView zoomScale="80" zoomScaleNormal="80" workbookViewId="0">
      <pane ySplit="1" topLeftCell="A43" activePane="bottomLeft" state="frozen"/>
      <selection pane="bottomLeft" activeCell="E53" sqref="E53"/>
    </sheetView>
  </sheetViews>
  <sheetFormatPr defaultRowHeight="15" x14ac:dyDescent="0.25"/>
  <cols>
    <col min="1" max="1" width="9.140625" style="2" customWidth="1"/>
    <col min="2" max="2" width="10.85546875" style="2" customWidth="1"/>
    <col min="3" max="3" width="33.42578125" style="2" customWidth="1"/>
    <col min="4" max="4" width="29.140625" style="2" customWidth="1"/>
    <col min="5" max="5" width="49.140625" style="2" customWidth="1"/>
  </cols>
  <sheetData>
    <row r="1" spans="1:5" s="51" customFormat="1" ht="30" x14ac:dyDescent="0.25">
      <c r="A1" s="101" t="s">
        <v>2273</v>
      </c>
      <c r="B1" s="101" t="s">
        <v>2274</v>
      </c>
      <c r="C1" s="101" t="s">
        <v>1337</v>
      </c>
      <c r="D1" s="101" t="s">
        <v>2275</v>
      </c>
      <c r="E1" s="101" t="s">
        <v>2276</v>
      </c>
    </row>
    <row r="2" spans="1:5" x14ac:dyDescent="0.25">
      <c r="A2" s="52" t="s">
        <v>1411</v>
      </c>
      <c r="B2" s="52" t="s">
        <v>1411</v>
      </c>
      <c r="C2" s="25" t="s">
        <v>0</v>
      </c>
      <c r="D2" s="25" t="s">
        <v>2277</v>
      </c>
      <c r="E2" s="25" t="s">
        <v>2278</v>
      </c>
    </row>
    <row r="3" spans="1:5" ht="30" x14ac:dyDescent="0.25">
      <c r="A3" s="52" t="s">
        <v>1411</v>
      </c>
      <c r="B3" s="52" t="s">
        <v>1411</v>
      </c>
      <c r="C3" s="25" t="s">
        <v>0</v>
      </c>
      <c r="D3" s="25" t="s">
        <v>205</v>
      </c>
      <c r="E3" s="25" t="s">
        <v>2279</v>
      </c>
    </row>
    <row r="4" spans="1:5" x14ac:dyDescent="0.25">
      <c r="A4" s="52" t="s">
        <v>1411</v>
      </c>
      <c r="B4" s="52" t="s">
        <v>1411</v>
      </c>
      <c r="C4" s="25" t="s">
        <v>0</v>
      </c>
      <c r="D4" s="25" t="s">
        <v>40</v>
      </c>
      <c r="E4" s="25" t="s">
        <v>2280</v>
      </c>
    </row>
    <row r="5" spans="1:5" ht="30" x14ac:dyDescent="0.25">
      <c r="A5" s="52" t="s">
        <v>1411</v>
      </c>
      <c r="B5" s="52" t="s">
        <v>1411</v>
      </c>
      <c r="C5" s="25" t="s">
        <v>0</v>
      </c>
      <c r="D5" s="25" t="s">
        <v>245</v>
      </c>
      <c r="E5" s="25" t="s">
        <v>2281</v>
      </c>
    </row>
    <row r="6" spans="1:5" x14ac:dyDescent="0.25">
      <c r="A6" s="52" t="s">
        <v>1411</v>
      </c>
      <c r="B6" s="52" t="s">
        <v>1411</v>
      </c>
      <c r="C6" s="25" t="s">
        <v>0</v>
      </c>
      <c r="D6" s="25" t="s">
        <v>123</v>
      </c>
      <c r="E6" s="25" t="s">
        <v>2282</v>
      </c>
    </row>
    <row r="7" spans="1:5" ht="30" x14ac:dyDescent="0.25">
      <c r="A7" s="52" t="s">
        <v>1411</v>
      </c>
      <c r="B7" s="52" t="s">
        <v>1411</v>
      </c>
      <c r="C7" s="25" t="s">
        <v>0</v>
      </c>
      <c r="D7" s="25" t="s">
        <v>99</v>
      </c>
      <c r="E7" s="25" t="s">
        <v>2283</v>
      </c>
    </row>
    <row r="8" spans="1:5" x14ac:dyDescent="0.25">
      <c r="A8" s="52" t="s">
        <v>1411</v>
      </c>
      <c r="B8" s="52" t="s">
        <v>1411</v>
      </c>
      <c r="C8" s="25" t="s">
        <v>0</v>
      </c>
      <c r="D8" s="25" t="s">
        <v>2284</v>
      </c>
      <c r="E8" s="25" t="s">
        <v>2285</v>
      </c>
    </row>
    <row r="9" spans="1:5" x14ac:dyDescent="0.25">
      <c r="A9" s="52" t="s">
        <v>1411</v>
      </c>
      <c r="B9" s="52" t="s">
        <v>1411</v>
      </c>
      <c r="C9" s="25" t="s">
        <v>0</v>
      </c>
      <c r="D9" s="25" t="s">
        <v>2286</v>
      </c>
      <c r="E9" s="25" t="s">
        <v>2287</v>
      </c>
    </row>
    <row r="10" spans="1:5" x14ac:dyDescent="0.25">
      <c r="A10" s="52" t="s">
        <v>1411</v>
      </c>
      <c r="B10" s="52" t="s">
        <v>1411</v>
      </c>
      <c r="C10" s="25" t="s">
        <v>0</v>
      </c>
      <c r="D10" s="25" t="s">
        <v>2288</v>
      </c>
      <c r="E10" s="25" t="s">
        <v>2289</v>
      </c>
    </row>
    <row r="11" spans="1:5" x14ac:dyDescent="0.25">
      <c r="A11" s="52" t="s">
        <v>1411</v>
      </c>
      <c r="B11" s="52" t="s">
        <v>1411</v>
      </c>
      <c r="C11" s="25" t="s">
        <v>0</v>
      </c>
      <c r="D11" s="25" t="s">
        <v>91</v>
      </c>
      <c r="E11" s="25" t="s">
        <v>2290</v>
      </c>
    </row>
    <row r="12" spans="1:5" x14ac:dyDescent="0.25">
      <c r="A12" s="52" t="s">
        <v>1411</v>
      </c>
      <c r="B12" s="52" t="s">
        <v>1411</v>
      </c>
      <c r="C12" s="25" t="s">
        <v>0</v>
      </c>
      <c r="D12" s="25" t="s">
        <v>2291</v>
      </c>
      <c r="E12" s="25" t="s">
        <v>2292</v>
      </c>
    </row>
    <row r="13" spans="1:5" ht="30" x14ac:dyDescent="0.25">
      <c r="A13" s="52" t="s">
        <v>1411</v>
      </c>
      <c r="B13" s="52" t="s">
        <v>1411</v>
      </c>
      <c r="C13" s="25" t="s">
        <v>1</v>
      </c>
      <c r="D13" s="25"/>
      <c r="E13" s="25" t="s">
        <v>2293</v>
      </c>
    </row>
    <row r="14" spans="1:5" ht="30" x14ac:dyDescent="0.25">
      <c r="A14" s="52" t="s">
        <v>1411</v>
      </c>
      <c r="B14" s="52" t="s">
        <v>1411</v>
      </c>
      <c r="C14" s="25" t="s">
        <v>1</v>
      </c>
      <c r="D14" s="25"/>
      <c r="E14" s="25" t="s">
        <v>2294</v>
      </c>
    </row>
    <row r="15" spans="1:5" ht="30" x14ac:dyDescent="0.25">
      <c r="A15" s="52" t="s">
        <v>1411</v>
      </c>
      <c r="B15" s="52" t="s">
        <v>1411</v>
      </c>
      <c r="C15" s="25" t="s">
        <v>1</v>
      </c>
      <c r="D15" s="25"/>
      <c r="E15" s="25" t="s">
        <v>2295</v>
      </c>
    </row>
    <row r="16" spans="1:5" ht="30" x14ac:dyDescent="0.25">
      <c r="A16" s="52" t="s">
        <v>1411</v>
      </c>
      <c r="B16" s="52" t="s">
        <v>1411</v>
      </c>
      <c r="C16" s="25" t="s">
        <v>1</v>
      </c>
      <c r="D16" s="25"/>
      <c r="E16" s="25" t="s">
        <v>2296</v>
      </c>
    </row>
    <row r="17" spans="1:12" x14ac:dyDescent="0.25">
      <c r="A17" s="52" t="s">
        <v>1411</v>
      </c>
      <c r="B17" s="52"/>
      <c r="C17" s="25" t="s">
        <v>2</v>
      </c>
      <c r="D17" s="25" t="s">
        <v>24</v>
      </c>
      <c r="E17" s="25" t="s">
        <v>2297</v>
      </c>
    </row>
    <row r="18" spans="1:12" x14ac:dyDescent="0.25">
      <c r="A18" s="52" t="s">
        <v>1411</v>
      </c>
      <c r="B18" s="52"/>
      <c r="C18" s="25" t="s">
        <v>2</v>
      </c>
      <c r="D18" s="25" t="s">
        <v>2298</v>
      </c>
      <c r="E18" s="25" t="s">
        <v>2299</v>
      </c>
      <c r="J18" s="124"/>
      <c r="K18" s="124"/>
      <c r="L18" s="124"/>
    </row>
    <row r="19" spans="1:12" ht="30" x14ac:dyDescent="0.25">
      <c r="A19" s="52" t="s">
        <v>1411</v>
      </c>
      <c r="B19" s="52"/>
      <c r="C19" s="25" t="s">
        <v>2</v>
      </c>
      <c r="D19" s="25" t="s">
        <v>2300</v>
      </c>
      <c r="E19" s="25" t="s">
        <v>2301</v>
      </c>
      <c r="J19" s="124"/>
      <c r="K19" s="124"/>
      <c r="L19" s="124"/>
    </row>
    <row r="20" spans="1:12" ht="30" x14ac:dyDescent="0.25">
      <c r="A20" s="52" t="s">
        <v>1411</v>
      </c>
      <c r="B20" s="52" t="s">
        <v>1411</v>
      </c>
      <c r="C20" s="25" t="s">
        <v>3</v>
      </c>
      <c r="D20" s="25" t="s">
        <v>25</v>
      </c>
      <c r="E20" s="25" t="s">
        <v>2302</v>
      </c>
      <c r="J20" s="124"/>
      <c r="K20" s="124"/>
      <c r="L20" s="124"/>
    </row>
    <row r="21" spans="1:12" x14ac:dyDescent="0.25">
      <c r="A21" s="52" t="s">
        <v>1411</v>
      </c>
      <c r="B21" s="52" t="s">
        <v>1411</v>
      </c>
      <c r="C21" s="25" t="s">
        <v>3</v>
      </c>
      <c r="D21" s="25" t="s">
        <v>42</v>
      </c>
      <c r="E21" s="25" t="s">
        <v>2303</v>
      </c>
    </row>
    <row r="22" spans="1:12" x14ac:dyDescent="0.25">
      <c r="A22" s="52" t="s">
        <v>1411</v>
      </c>
      <c r="B22" s="52" t="s">
        <v>1411</v>
      </c>
      <c r="C22" s="25" t="s">
        <v>3</v>
      </c>
      <c r="D22" s="25" t="s">
        <v>60</v>
      </c>
      <c r="E22" s="25" t="s">
        <v>2304</v>
      </c>
    </row>
    <row r="23" spans="1:12" x14ac:dyDescent="0.25">
      <c r="A23" s="52" t="s">
        <v>1411</v>
      </c>
      <c r="B23" s="52" t="s">
        <v>1411</v>
      </c>
      <c r="C23" s="25" t="s">
        <v>3</v>
      </c>
      <c r="D23" s="25" t="s">
        <v>359</v>
      </c>
      <c r="E23" s="25" t="s">
        <v>2305</v>
      </c>
    </row>
    <row r="24" spans="1:12" x14ac:dyDescent="0.25">
      <c r="A24" s="52" t="s">
        <v>1411</v>
      </c>
      <c r="B24" s="52" t="s">
        <v>1411</v>
      </c>
      <c r="C24" s="25" t="s">
        <v>3</v>
      </c>
      <c r="D24" s="25" t="s">
        <v>92</v>
      </c>
      <c r="E24" s="25" t="s">
        <v>2306</v>
      </c>
    </row>
    <row r="25" spans="1:12" x14ac:dyDescent="0.25">
      <c r="A25" s="52" t="s">
        <v>1411</v>
      </c>
      <c r="B25" s="52" t="s">
        <v>1411</v>
      </c>
      <c r="C25" s="25" t="s">
        <v>3</v>
      </c>
      <c r="D25" s="25" t="s">
        <v>415</v>
      </c>
      <c r="E25" s="25"/>
    </row>
    <row r="26" spans="1:12" x14ac:dyDescent="0.25">
      <c r="A26" s="52" t="s">
        <v>1411</v>
      </c>
      <c r="B26" s="52" t="s">
        <v>1411</v>
      </c>
      <c r="C26" s="25" t="s">
        <v>3</v>
      </c>
      <c r="D26" s="25" t="s">
        <v>90</v>
      </c>
      <c r="E26" s="25"/>
    </row>
    <row r="27" spans="1:12" ht="45" x14ac:dyDescent="0.25">
      <c r="A27" s="52" t="s">
        <v>1411</v>
      </c>
      <c r="B27" s="52"/>
      <c r="C27" s="25" t="s">
        <v>5</v>
      </c>
      <c r="D27" s="53" t="s">
        <v>26</v>
      </c>
      <c r="E27" s="25" t="s">
        <v>2307</v>
      </c>
    </row>
    <row r="28" spans="1:12" ht="45" x14ac:dyDescent="0.25">
      <c r="A28" s="52" t="s">
        <v>1411</v>
      </c>
      <c r="B28" s="52"/>
      <c r="C28" s="25" t="s">
        <v>5</v>
      </c>
      <c r="D28" s="53" t="s">
        <v>267</v>
      </c>
      <c r="E28" s="25" t="s">
        <v>2308</v>
      </c>
    </row>
    <row r="29" spans="1:12" x14ac:dyDescent="0.25">
      <c r="A29" s="52" t="s">
        <v>1411</v>
      </c>
      <c r="B29" s="52"/>
      <c r="C29" s="25" t="s">
        <v>5</v>
      </c>
      <c r="D29" s="53" t="s">
        <v>109</v>
      </c>
      <c r="E29" s="25"/>
    </row>
    <row r="30" spans="1:12" ht="30" x14ac:dyDescent="0.25">
      <c r="A30" s="52" t="s">
        <v>1411</v>
      </c>
      <c r="B30" s="52"/>
      <c r="C30" s="25" t="s">
        <v>5</v>
      </c>
      <c r="D30" s="53" t="s">
        <v>179</v>
      </c>
      <c r="E30" s="25" t="s">
        <v>2309</v>
      </c>
    </row>
    <row r="31" spans="1:12" ht="60" x14ac:dyDescent="0.25">
      <c r="A31" s="52" t="s">
        <v>1411</v>
      </c>
      <c r="B31" s="52" t="s">
        <v>1411</v>
      </c>
      <c r="C31" s="25" t="s">
        <v>326</v>
      </c>
      <c r="D31" s="25" t="s">
        <v>194</v>
      </c>
      <c r="E31" s="25" t="s">
        <v>2310</v>
      </c>
    </row>
    <row r="32" spans="1:12" ht="60" x14ac:dyDescent="0.25">
      <c r="A32" s="52" t="s">
        <v>1411</v>
      </c>
      <c r="B32" s="52" t="s">
        <v>1411</v>
      </c>
      <c r="C32" s="25" t="s">
        <v>326</v>
      </c>
      <c r="D32" s="25" t="s">
        <v>277</v>
      </c>
      <c r="E32" s="25" t="s">
        <v>2311</v>
      </c>
    </row>
    <row r="33" spans="1:5" ht="45" x14ac:dyDescent="0.25">
      <c r="A33" s="52" t="s">
        <v>1411</v>
      </c>
      <c r="B33" s="52" t="s">
        <v>1411</v>
      </c>
      <c r="C33" s="25" t="s">
        <v>326</v>
      </c>
      <c r="D33" s="25" t="s">
        <v>223</v>
      </c>
      <c r="E33" s="25" t="s">
        <v>2312</v>
      </c>
    </row>
    <row r="34" spans="1:5" ht="45" x14ac:dyDescent="0.25">
      <c r="A34" s="52" t="s">
        <v>1411</v>
      </c>
      <c r="B34" s="52" t="s">
        <v>1411</v>
      </c>
      <c r="C34" s="25" t="s">
        <v>326</v>
      </c>
      <c r="D34" s="25" t="s">
        <v>181</v>
      </c>
      <c r="E34" s="25" t="s">
        <v>2313</v>
      </c>
    </row>
    <row r="35" spans="1:5" ht="30" x14ac:dyDescent="0.25">
      <c r="A35" s="52" t="s">
        <v>1411</v>
      </c>
      <c r="B35" s="52" t="s">
        <v>1411</v>
      </c>
      <c r="C35" s="25" t="s">
        <v>326</v>
      </c>
      <c r="D35" s="25" t="s">
        <v>2314</v>
      </c>
      <c r="E35" s="25" t="s">
        <v>2315</v>
      </c>
    </row>
    <row r="36" spans="1:5" x14ac:dyDescent="0.25">
      <c r="A36" s="52" t="s">
        <v>1411</v>
      </c>
      <c r="B36" s="52" t="s">
        <v>1411</v>
      </c>
      <c r="C36" s="25" t="s">
        <v>326</v>
      </c>
      <c r="D36" s="25" t="s">
        <v>80</v>
      </c>
      <c r="E36" s="25"/>
    </row>
    <row r="37" spans="1:5" x14ac:dyDescent="0.25">
      <c r="A37" s="52" t="s">
        <v>1411</v>
      </c>
      <c r="B37" s="52"/>
      <c r="C37" s="25" t="s">
        <v>2316</v>
      </c>
      <c r="D37" s="25" t="s">
        <v>2317</v>
      </c>
      <c r="E37" s="25"/>
    </row>
    <row r="38" spans="1:5" x14ac:dyDescent="0.25">
      <c r="A38" s="52" t="s">
        <v>1411</v>
      </c>
      <c r="B38" s="52"/>
      <c r="C38" s="25" t="s">
        <v>2316</v>
      </c>
      <c r="D38" s="25" t="s">
        <v>2318</v>
      </c>
      <c r="E38" s="25"/>
    </row>
    <row r="39" spans="1:5" x14ac:dyDescent="0.25">
      <c r="A39" s="52" t="s">
        <v>1411</v>
      </c>
      <c r="B39" s="52"/>
      <c r="C39" s="25" t="s">
        <v>2316</v>
      </c>
      <c r="D39" s="25" t="s">
        <v>2319</v>
      </c>
      <c r="E39" s="25"/>
    </row>
    <row r="40" spans="1:5" x14ac:dyDescent="0.25">
      <c r="A40" s="52" t="s">
        <v>1411</v>
      </c>
      <c r="B40" s="52"/>
      <c r="C40" s="25" t="s">
        <v>2316</v>
      </c>
      <c r="D40" s="25" t="s">
        <v>2320</v>
      </c>
      <c r="E40" s="25"/>
    </row>
    <row r="41" spans="1:5" x14ac:dyDescent="0.25">
      <c r="A41" s="52" t="s">
        <v>1411</v>
      </c>
      <c r="B41" s="52"/>
      <c r="C41" s="25" t="s">
        <v>2316</v>
      </c>
      <c r="D41" s="25" t="s">
        <v>2321</v>
      </c>
      <c r="E41" s="35"/>
    </row>
    <row r="42" spans="1:5" ht="30" x14ac:dyDescent="0.25">
      <c r="A42" s="52" t="s">
        <v>1411</v>
      </c>
      <c r="B42" s="52" t="s">
        <v>1411</v>
      </c>
      <c r="C42" s="25" t="s">
        <v>163</v>
      </c>
      <c r="D42" s="59" t="s">
        <v>2322</v>
      </c>
      <c r="E42" s="130" t="s">
        <v>2323</v>
      </c>
    </row>
    <row r="43" spans="1:5" ht="30" x14ac:dyDescent="0.25">
      <c r="A43" s="52" t="s">
        <v>1411</v>
      </c>
      <c r="B43" s="52" t="s">
        <v>1411</v>
      </c>
      <c r="C43" s="25" t="s">
        <v>163</v>
      </c>
      <c r="D43" s="59" t="s">
        <v>2324</v>
      </c>
      <c r="E43" s="65" t="s">
        <v>2325</v>
      </c>
    </row>
    <row r="44" spans="1:5" ht="30" x14ac:dyDescent="0.25">
      <c r="A44" s="52" t="s">
        <v>1411</v>
      </c>
      <c r="B44" s="52" t="s">
        <v>1411</v>
      </c>
      <c r="C44" s="25" t="s">
        <v>163</v>
      </c>
      <c r="D44" s="59" t="s">
        <v>2326</v>
      </c>
      <c r="E44" s="65" t="s">
        <v>2327</v>
      </c>
    </row>
    <row r="45" spans="1:5" ht="30" x14ac:dyDescent="0.25">
      <c r="A45" s="52" t="s">
        <v>1411</v>
      </c>
      <c r="B45" s="52"/>
      <c r="C45" s="25" t="s">
        <v>387</v>
      </c>
      <c r="D45" s="25" t="s">
        <v>415</v>
      </c>
      <c r="E45" s="39" t="s">
        <v>2328</v>
      </c>
    </row>
    <row r="46" spans="1:5" ht="30" x14ac:dyDescent="0.25">
      <c r="A46" s="52" t="s">
        <v>1411</v>
      </c>
      <c r="B46" s="52"/>
      <c r="C46" s="25" t="s">
        <v>387</v>
      </c>
      <c r="D46" s="25" t="s">
        <v>2329</v>
      </c>
      <c r="E46" s="25" t="s">
        <v>2330</v>
      </c>
    </row>
    <row r="47" spans="1:5" ht="30" x14ac:dyDescent="0.25">
      <c r="A47" s="52" t="s">
        <v>1411</v>
      </c>
      <c r="B47" s="52"/>
      <c r="C47" s="25" t="s">
        <v>387</v>
      </c>
      <c r="D47" s="25" t="s">
        <v>2331</v>
      </c>
      <c r="E47" s="25" t="s">
        <v>2332</v>
      </c>
    </row>
    <row r="48" spans="1:5" ht="30" x14ac:dyDescent="0.25">
      <c r="A48" s="52" t="s">
        <v>1411</v>
      </c>
      <c r="B48" s="52"/>
      <c r="C48" s="25" t="s">
        <v>387</v>
      </c>
      <c r="D48" s="25" t="s">
        <v>210</v>
      </c>
      <c r="E48" s="25" t="s">
        <v>2333</v>
      </c>
    </row>
    <row r="49" spans="1:5" ht="75" x14ac:dyDescent="0.25">
      <c r="A49" s="52"/>
      <c r="B49" s="52" t="s">
        <v>1411</v>
      </c>
      <c r="C49" s="25" t="s">
        <v>3054</v>
      </c>
      <c r="D49" s="25" t="s">
        <v>429</v>
      </c>
      <c r="E49" s="25" t="s">
        <v>3056</v>
      </c>
    </row>
    <row r="50" spans="1:5" ht="75" x14ac:dyDescent="0.25">
      <c r="A50" s="52"/>
      <c r="B50" s="52" t="s">
        <v>1411</v>
      </c>
      <c r="C50" s="25" t="s">
        <v>3054</v>
      </c>
      <c r="D50" s="25" t="s">
        <v>424</v>
      </c>
      <c r="E50" s="25" t="s">
        <v>3057</v>
      </c>
    </row>
    <row r="51" spans="1:5" ht="75" x14ac:dyDescent="0.25">
      <c r="A51" s="52"/>
      <c r="B51" s="52" t="s">
        <v>1411</v>
      </c>
      <c r="C51" s="25" t="s">
        <v>3054</v>
      </c>
      <c r="D51" s="25" t="s">
        <v>420</v>
      </c>
      <c r="E51" s="25" t="s">
        <v>3058</v>
      </c>
    </row>
    <row r="52" spans="1:5" ht="75" x14ac:dyDescent="0.25">
      <c r="A52" s="52"/>
      <c r="B52" s="52" t="s">
        <v>1411</v>
      </c>
      <c r="C52" s="25" t="s">
        <v>3054</v>
      </c>
      <c r="D52" s="25" t="s">
        <v>1106</v>
      </c>
      <c r="E52" s="25" t="s">
        <v>3059</v>
      </c>
    </row>
    <row r="53" spans="1:5" ht="75" x14ac:dyDescent="0.25">
      <c r="A53" s="52"/>
      <c r="B53" s="52" t="s">
        <v>1411</v>
      </c>
      <c r="C53" s="25" t="s">
        <v>3054</v>
      </c>
      <c r="D53" s="25" t="s">
        <v>755</v>
      </c>
      <c r="E53" s="25" t="s">
        <v>3060</v>
      </c>
    </row>
    <row r="54" spans="1:5" ht="75" x14ac:dyDescent="0.25">
      <c r="A54" s="52"/>
      <c r="B54" s="52" t="s">
        <v>1411</v>
      </c>
      <c r="C54" s="25" t="s">
        <v>3054</v>
      </c>
      <c r="D54" s="25" t="s">
        <v>109</v>
      </c>
      <c r="E54" s="25" t="s">
        <v>3061</v>
      </c>
    </row>
    <row r="55" spans="1:5" x14ac:dyDescent="0.25">
      <c r="A55" s="52" t="s">
        <v>1411</v>
      </c>
      <c r="B55" s="52"/>
      <c r="C55" s="25" t="s">
        <v>2334</v>
      </c>
      <c r="D55" s="25" t="s">
        <v>2335</v>
      </c>
      <c r="E55" s="25" t="s">
        <v>2336</v>
      </c>
    </row>
    <row r="56" spans="1:5" x14ac:dyDescent="0.25">
      <c r="A56" s="52" t="s">
        <v>1411</v>
      </c>
      <c r="B56" s="52"/>
      <c r="C56" s="25" t="s">
        <v>2334</v>
      </c>
      <c r="D56" s="25" t="s">
        <v>2337</v>
      </c>
      <c r="E56" s="25" t="s">
        <v>2338</v>
      </c>
    </row>
    <row r="57" spans="1:5" ht="30" x14ac:dyDescent="0.25">
      <c r="A57" s="52" t="s">
        <v>1411</v>
      </c>
      <c r="B57" s="52"/>
      <c r="C57" s="25" t="s">
        <v>2334</v>
      </c>
      <c r="D57" s="25" t="s">
        <v>2339</v>
      </c>
      <c r="E57" s="25" t="s">
        <v>2340</v>
      </c>
    </row>
    <row r="58" spans="1:5" x14ac:dyDescent="0.25">
      <c r="A58" s="52" t="s">
        <v>1411</v>
      </c>
      <c r="B58" s="52"/>
      <c r="C58" s="25" t="s">
        <v>2334</v>
      </c>
      <c r="D58" s="25" t="s">
        <v>2341</v>
      </c>
      <c r="E58" s="25" t="s">
        <v>2342</v>
      </c>
    </row>
    <row r="59" spans="1:5" x14ac:dyDescent="0.25">
      <c r="A59" s="52" t="s">
        <v>1411</v>
      </c>
      <c r="B59" s="52"/>
      <c r="C59" s="25" t="s">
        <v>2334</v>
      </c>
      <c r="D59" s="25" t="s">
        <v>2343</v>
      </c>
      <c r="E59" s="25" t="s">
        <v>2344</v>
      </c>
    </row>
    <row r="60" spans="1:5" x14ac:dyDescent="0.25">
      <c r="A60" s="52" t="s">
        <v>1411</v>
      </c>
      <c r="B60" s="52"/>
      <c r="C60" s="25" t="s">
        <v>2334</v>
      </c>
      <c r="D60" s="25" t="s">
        <v>2345</v>
      </c>
      <c r="E60" s="25" t="s">
        <v>2346</v>
      </c>
    </row>
    <row r="61" spans="1:5" x14ac:dyDescent="0.25">
      <c r="A61" s="52" t="s">
        <v>1411</v>
      </c>
      <c r="B61" s="52"/>
      <c r="C61" s="25" t="s">
        <v>2334</v>
      </c>
      <c r="D61" s="25" t="s">
        <v>2347</v>
      </c>
      <c r="E61" s="25" t="s">
        <v>2348</v>
      </c>
    </row>
    <row r="62" spans="1:5" x14ac:dyDescent="0.25">
      <c r="A62" s="52" t="s">
        <v>1411</v>
      </c>
      <c r="B62" s="52"/>
      <c r="C62" s="25" t="s">
        <v>2334</v>
      </c>
      <c r="D62" s="25" t="s">
        <v>2349</v>
      </c>
      <c r="E62" s="25" t="s">
        <v>2350</v>
      </c>
    </row>
    <row r="63" spans="1:5" x14ac:dyDescent="0.25">
      <c r="A63" s="52" t="s">
        <v>1411</v>
      </c>
      <c r="B63" s="52"/>
      <c r="C63" s="25" t="s">
        <v>2334</v>
      </c>
      <c r="D63" s="25" t="s">
        <v>314</v>
      </c>
      <c r="E63" s="25" t="s">
        <v>2351</v>
      </c>
    </row>
    <row r="64" spans="1:5" ht="30" x14ac:dyDescent="0.25">
      <c r="A64" s="52" t="s">
        <v>1411</v>
      </c>
      <c r="B64" s="52" t="s">
        <v>1411</v>
      </c>
      <c r="C64" s="25" t="s">
        <v>166</v>
      </c>
      <c r="D64" s="25" t="s">
        <v>513</v>
      </c>
      <c r="E64" s="25" t="s">
        <v>2352</v>
      </c>
    </row>
    <row r="65" spans="1:5" ht="30" x14ac:dyDescent="0.25">
      <c r="A65" s="52" t="s">
        <v>1411</v>
      </c>
      <c r="B65" s="52" t="s">
        <v>1411</v>
      </c>
      <c r="C65" s="25" t="s">
        <v>166</v>
      </c>
      <c r="D65" s="25" t="s">
        <v>49</v>
      </c>
      <c r="E65" s="25" t="s">
        <v>2353</v>
      </c>
    </row>
    <row r="66" spans="1:5" ht="60" x14ac:dyDescent="0.25">
      <c r="A66" s="52" t="s">
        <v>1411</v>
      </c>
      <c r="B66" s="52" t="s">
        <v>1411</v>
      </c>
      <c r="C66" s="25" t="s">
        <v>166</v>
      </c>
      <c r="D66" s="25" t="s">
        <v>67</v>
      </c>
      <c r="E66" s="25" t="s">
        <v>2354</v>
      </c>
    </row>
    <row r="67" spans="1:5" ht="30" x14ac:dyDescent="0.25">
      <c r="A67" s="52" t="s">
        <v>1411</v>
      </c>
      <c r="B67" s="52" t="s">
        <v>1411</v>
      </c>
      <c r="C67" s="25" t="s">
        <v>166</v>
      </c>
      <c r="D67" s="25" t="s">
        <v>2355</v>
      </c>
      <c r="E67" s="25" t="s">
        <v>2356</v>
      </c>
    </row>
    <row r="68" spans="1:5" x14ac:dyDescent="0.25">
      <c r="A68" s="52" t="s">
        <v>1411</v>
      </c>
      <c r="B68" s="52" t="s">
        <v>1411</v>
      </c>
      <c r="C68" s="25" t="s">
        <v>166</v>
      </c>
      <c r="D68" s="25" t="s">
        <v>80</v>
      </c>
      <c r="E68" s="25"/>
    </row>
    <row r="69" spans="1:5" ht="45" x14ac:dyDescent="0.25">
      <c r="A69" s="52" t="s">
        <v>1411</v>
      </c>
      <c r="B69" s="52"/>
      <c r="C69" s="25" t="s">
        <v>13</v>
      </c>
      <c r="D69" s="25" t="s">
        <v>197</v>
      </c>
      <c r="E69" s="25" t="s">
        <v>2357</v>
      </c>
    </row>
    <row r="70" spans="1:5" ht="45" x14ac:dyDescent="0.25">
      <c r="A70" s="52" t="s">
        <v>1411</v>
      </c>
      <c r="B70" s="52"/>
      <c r="C70" s="25" t="s">
        <v>13</v>
      </c>
      <c r="D70" s="25" t="s">
        <v>212</v>
      </c>
      <c r="E70" s="25" t="s">
        <v>2358</v>
      </c>
    </row>
    <row r="71" spans="1:5" ht="60" x14ac:dyDescent="0.25">
      <c r="A71" s="52" t="s">
        <v>1411</v>
      </c>
      <c r="B71" s="52"/>
      <c r="C71" s="25" t="s">
        <v>13</v>
      </c>
      <c r="D71" s="25" t="s">
        <v>2359</v>
      </c>
      <c r="E71" s="25" t="s">
        <v>2360</v>
      </c>
    </row>
    <row r="72" spans="1:5" ht="45" x14ac:dyDescent="0.25">
      <c r="A72" s="52" t="s">
        <v>1411</v>
      </c>
      <c r="B72" s="52"/>
      <c r="C72" s="25" t="s">
        <v>13</v>
      </c>
      <c r="D72" s="25" t="s">
        <v>260</v>
      </c>
      <c r="E72" s="25" t="s">
        <v>2361</v>
      </c>
    </row>
    <row r="73" spans="1:5" ht="45" x14ac:dyDescent="0.25">
      <c r="A73" s="52" t="s">
        <v>1411</v>
      </c>
      <c r="B73" s="52"/>
      <c r="C73" s="25" t="s">
        <v>13</v>
      </c>
      <c r="D73" s="25" t="s">
        <v>80</v>
      </c>
      <c r="E73" s="25"/>
    </row>
    <row r="74" spans="1:5" ht="30" x14ac:dyDescent="0.25">
      <c r="A74" s="52" t="s">
        <v>1411</v>
      </c>
      <c r="B74" s="52"/>
      <c r="C74" s="25" t="s">
        <v>2362</v>
      </c>
      <c r="D74" s="25" t="s">
        <v>188</v>
      </c>
      <c r="E74" s="25" t="s">
        <v>2363</v>
      </c>
    </row>
    <row r="75" spans="1:5" ht="30" x14ac:dyDescent="0.25">
      <c r="A75" s="52" t="s">
        <v>1411</v>
      </c>
      <c r="B75" s="52"/>
      <c r="C75" s="25" t="s">
        <v>2362</v>
      </c>
      <c r="D75" s="25" t="s">
        <v>237</v>
      </c>
      <c r="E75" s="25" t="s">
        <v>2364</v>
      </c>
    </row>
    <row r="76" spans="1:5" ht="60" x14ac:dyDescent="0.25">
      <c r="A76" s="52" t="s">
        <v>1411</v>
      </c>
      <c r="B76" s="52"/>
      <c r="C76" s="25" t="s">
        <v>2362</v>
      </c>
      <c r="D76" s="25" t="s">
        <v>2365</v>
      </c>
      <c r="E76" s="25" t="s">
        <v>2366</v>
      </c>
    </row>
    <row r="77" spans="1:5" ht="45" x14ac:dyDescent="0.25">
      <c r="A77" s="52" t="s">
        <v>1411</v>
      </c>
      <c r="B77" s="52"/>
      <c r="C77" s="25" t="s">
        <v>2362</v>
      </c>
      <c r="D77" s="25" t="s">
        <v>2367</v>
      </c>
      <c r="E77" s="25" t="s">
        <v>2368</v>
      </c>
    </row>
    <row r="78" spans="1:5" ht="45" x14ac:dyDescent="0.25">
      <c r="A78" s="52" t="s">
        <v>1411</v>
      </c>
      <c r="B78" s="52"/>
      <c r="C78" s="25" t="s">
        <v>2362</v>
      </c>
      <c r="D78" s="25" t="s">
        <v>2369</v>
      </c>
      <c r="E78" s="25" t="s">
        <v>2370</v>
      </c>
    </row>
    <row r="79" spans="1:5" ht="45" x14ac:dyDescent="0.25">
      <c r="A79" s="52" t="s">
        <v>1411</v>
      </c>
      <c r="B79" s="52"/>
      <c r="C79" s="25" t="s">
        <v>2362</v>
      </c>
      <c r="D79" s="25" t="s">
        <v>2371</v>
      </c>
      <c r="E79" s="25" t="s">
        <v>2372</v>
      </c>
    </row>
    <row r="80" spans="1:5" ht="30" x14ac:dyDescent="0.25">
      <c r="A80" s="52" t="s">
        <v>1411</v>
      </c>
      <c r="B80" s="52"/>
      <c r="C80" s="25" t="s">
        <v>2362</v>
      </c>
      <c r="D80" s="25" t="s">
        <v>99</v>
      </c>
      <c r="E80" s="25" t="s">
        <v>2373</v>
      </c>
    </row>
    <row r="81" spans="1:5" ht="45" x14ac:dyDescent="0.25">
      <c r="A81" s="52" t="s">
        <v>1411</v>
      </c>
      <c r="B81" s="52" t="s">
        <v>1411</v>
      </c>
      <c r="C81" s="25" t="s">
        <v>2374</v>
      </c>
      <c r="D81" s="25" t="s">
        <v>35</v>
      </c>
      <c r="E81" s="25"/>
    </row>
    <row r="82" spans="1:5" ht="45" x14ac:dyDescent="0.25">
      <c r="A82" s="52" t="s">
        <v>1411</v>
      </c>
      <c r="B82" s="52" t="s">
        <v>1411</v>
      </c>
      <c r="C82" s="25" t="s">
        <v>2374</v>
      </c>
      <c r="D82" s="25" t="s">
        <v>52</v>
      </c>
      <c r="E82" s="25"/>
    </row>
    <row r="83" spans="1:5" ht="45" x14ac:dyDescent="0.25">
      <c r="A83" s="52" t="s">
        <v>1411</v>
      </c>
      <c r="B83" s="52" t="s">
        <v>1411</v>
      </c>
      <c r="C83" s="25" t="s">
        <v>2374</v>
      </c>
      <c r="D83" s="25" t="s">
        <v>2375</v>
      </c>
      <c r="E83" s="25"/>
    </row>
    <row r="84" spans="1:5" ht="45" x14ac:dyDescent="0.25">
      <c r="A84" s="52" t="s">
        <v>1411</v>
      </c>
      <c r="B84" s="52" t="s">
        <v>1411</v>
      </c>
      <c r="C84" s="25" t="s">
        <v>2374</v>
      </c>
      <c r="D84" s="25" t="s">
        <v>2376</v>
      </c>
      <c r="E84" s="25"/>
    </row>
    <row r="85" spans="1:5" ht="45" x14ac:dyDescent="0.25">
      <c r="A85" s="52" t="s">
        <v>1411</v>
      </c>
      <c r="B85" s="52" t="s">
        <v>1411</v>
      </c>
      <c r="C85" s="25" t="s">
        <v>2374</v>
      </c>
      <c r="D85" s="25" t="s">
        <v>2377</v>
      </c>
      <c r="E85" s="25"/>
    </row>
    <row r="86" spans="1:5" ht="45" x14ac:dyDescent="0.25">
      <c r="A86" s="52" t="s">
        <v>1411</v>
      </c>
      <c r="B86" s="52" t="s">
        <v>1411</v>
      </c>
      <c r="C86" s="25" t="s">
        <v>2374</v>
      </c>
      <c r="D86" s="25" t="s">
        <v>2378</v>
      </c>
      <c r="E86" s="25"/>
    </row>
    <row r="87" spans="1:5" ht="45" x14ac:dyDescent="0.25">
      <c r="A87" s="52" t="s">
        <v>1411</v>
      </c>
      <c r="B87" s="52" t="s">
        <v>1411</v>
      </c>
      <c r="C87" s="25" t="s">
        <v>2374</v>
      </c>
      <c r="D87" s="25" t="s">
        <v>2379</v>
      </c>
      <c r="E87" s="25"/>
    </row>
    <row r="88" spans="1:5" ht="45" x14ac:dyDescent="0.25">
      <c r="A88" s="52" t="s">
        <v>1411</v>
      </c>
      <c r="B88" s="52" t="s">
        <v>1411</v>
      </c>
      <c r="C88" s="25" t="s">
        <v>2374</v>
      </c>
      <c r="D88" s="25" t="s">
        <v>108</v>
      </c>
      <c r="E88" s="25"/>
    </row>
    <row r="89" spans="1:5" ht="45" x14ac:dyDescent="0.25">
      <c r="A89" s="52" t="s">
        <v>1411</v>
      </c>
      <c r="B89" s="52" t="s">
        <v>1411</v>
      </c>
      <c r="C89" s="25" t="s">
        <v>2374</v>
      </c>
      <c r="D89" s="25" t="s">
        <v>111</v>
      </c>
      <c r="E89" s="25"/>
    </row>
    <row r="90" spans="1:5" ht="45" x14ac:dyDescent="0.25">
      <c r="A90" s="52" t="s">
        <v>1411</v>
      </c>
      <c r="B90" s="52" t="s">
        <v>1411</v>
      </c>
      <c r="C90" s="25" t="s">
        <v>2374</v>
      </c>
      <c r="D90" s="25" t="s">
        <v>2380</v>
      </c>
      <c r="E90" s="25"/>
    </row>
    <row r="91" spans="1:5" ht="45" x14ac:dyDescent="0.25">
      <c r="A91" s="52" t="s">
        <v>1411</v>
      </c>
      <c r="B91" s="52" t="s">
        <v>1411</v>
      </c>
      <c r="C91" s="25" t="s">
        <v>2374</v>
      </c>
      <c r="D91" s="25" t="s">
        <v>113</v>
      </c>
      <c r="E91" s="25"/>
    </row>
    <row r="92" spans="1:5" ht="45" x14ac:dyDescent="0.25">
      <c r="A92" s="52" t="s">
        <v>1411</v>
      </c>
      <c r="B92" s="52" t="s">
        <v>1411</v>
      </c>
      <c r="C92" s="25" t="s">
        <v>2374</v>
      </c>
      <c r="D92" s="25" t="s">
        <v>114</v>
      </c>
      <c r="E92" s="25"/>
    </row>
    <row r="93" spans="1:5" ht="45" x14ac:dyDescent="0.25">
      <c r="A93" s="52" t="s">
        <v>1411</v>
      </c>
      <c r="B93" s="52" t="s">
        <v>1411</v>
      </c>
      <c r="C93" s="25" t="s">
        <v>2374</v>
      </c>
      <c r="D93" s="25" t="s">
        <v>80</v>
      </c>
      <c r="E93" s="25"/>
    </row>
    <row r="94" spans="1:5" ht="45" x14ac:dyDescent="0.25">
      <c r="A94" s="52" t="s">
        <v>1411</v>
      </c>
      <c r="B94" s="52" t="s">
        <v>1411</v>
      </c>
      <c r="C94" s="25" t="s">
        <v>2374</v>
      </c>
      <c r="D94" s="25" t="s">
        <v>109</v>
      </c>
      <c r="E94" s="25"/>
    </row>
    <row r="95" spans="1:5" ht="30" x14ac:dyDescent="0.25">
      <c r="A95" s="52" t="s">
        <v>1411</v>
      </c>
      <c r="B95" s="52"/>
      <c r="C95" s="25" t="s">
        <v>16</v>
      </c>
      <c r="D95" s="25" t="s">
        <v>2381</v>
      </c>
      <c r="E95" s="25"/>
    </row>
    <row r="96" spans="1:5" ht="30" x14ac:dyDescent="0.25">
      <c r="A96" s="52" t="s">
        <v>1411</v>
      </c>
      <c r="B96" s="52"/>
      <c r="C96" s="25" t="s">
        <v>16</v>
      </c>
      <c r="D96" s="25" t="s">
        <v>2382</v>
      </c>
      <c r="E96" s="25"/>
    </row>
    <row r="97" spans="1:5" ht="30" x14ac:dyDescent="0.25">
      <c r="A97" s="52" t="s">
        <v>1411</v>
      </c>
      <c r="B97" s="52"/>
      <c r="C97" s="25" t="s">
        <v>16</v>
      </c>
      <c r="D97" s="25" t="s">
        <v>2383</v>
      </c>
      <c r="E97" s="25"/>
    </row>
    <row r="98" spans="1:5" ht="30" x14ac:dyDescent="0.25">
      <c r="A98" s="52" t="s">
        <v>1411</v>
      </c>
      <c r="B98" s="52"/>
      <c r="C98" s="25" t="s">
        <v>16</v>
      </c>
      <c r="D98" s="25" t="s">
        <v>2384</v>
      </c>
      <c r="E98" s="25"/>
    </row>
    <row r="99" spans="1:5" ht="30" x14ac:dyDescent="0.25">
      <c r="A99" s="52" t="s">
        <v>1411</v>
      </c>
      <c r="B99" s="52"/>
      <c r="C99" s="25" t="s">
        <v>16</v>
      </c>
      <c r="D99" s="25" t="s">
        <v>2385</v>
      </c>
      <c r="E99" s="25"/>
    </row>
    <row r="100" spans="1:5" ht="30" x14ac:dyDescent="0.25">
      <c r="A100" s="52" t="s">
        <v>1411</v>
      </c>
      <c r="B100" s="52"/>
      <c r="C100" s="25" t="s">
        <v>16</v>
      </c>
      <c r="D100" s="25" t="s">
        <v>80</v>
      </c>
      <c r="E100" s="25"/>
    </row>
    <row r="101" spans="1:5" ht="30" x14ac:dyDescent="0.25">
      <c r="A101" s="52" t="s">
        <v>1411</v>
      </c>
      <c r="B101" s="52"/>
      <c r="C101" s="25" t="s">
        <v>16</v>
      </c>
      <c r="D101" s="25" t="s">
        <v>109</v>
      </c>
      <c r="E101" s="25"/>
    </row>
    <row r="102" spans="1:5" x14ac:dyDescent="0.25">
      <c r="A102" s="52" t="s">
        <v>1411</v>
      </c>
      <c r="B102" s="52"/>
      <c r="C102" s="25" t="s">
        <v>17</v>
      </c>
      <c r="D102" s="25" t="s">
        <v>513</v>
      </c>
      <c r="E102" s="25"/>
    </row>
    <row r="103" spans="1:5" x14ac:dyDescent="0.25">
      <c r="A103" s="52" t="s">
        <v>1411</v>
      </c>
      <c r="B103" s="52"/>
      <c r="C103" s="25" t="s">
        <v>17</v>
      </c>
      <c r="D103" s="25" t="s">
        <v>2386</v>
      </c>
      <c r="E103" s="25"/>
    </row>
    <row r="104" spans="1:5" x14ac:dyDescent="0.25">
      <c r="A104" s="52" t="s">
        <v>1411</v>
      </c>
      <c r="B104" s="52"/>
      <c r="C104" s="25" t="s">
        <v>174</v>
      </c>
      <c r="D104" s="25" t="s">
        <v>188</v>
      </c>
      <c r="E104" s="25"/>
    </row>
    <row r="105" spans="1:5" x14ac:dyDescent="0.25">
      <c r="A105" s="52" t="s">
        <v>1411</v>
      </c>
      <c r="B105" s="52"/>
      <c r="C105" s="25" t="s">
        <v>174</v>
      </c>
      <c r="D105" s="25" t="s">
        <v>1023</v>
      </c>
      <c r="E105" s="25"/>
    </row>
    <row r="106" spans="1:5" x14ac:dyDescent="0.25">
      <c r="A106" s="52" t="s">
        <v>1411</v>
      </c>
      <c r="B106" s="52"/>
      <c r="C106" s="25" t="s">
        <v>174</v>
      </c>
      <c r="D106" s="25" t="s">
        <v>202</v>
      </c>
      <c r="E106" s="25"/>
    </row>
    <row r="107" spans="1:5" x14ac:dyDescent="0.25">
      <c r="A107" s="52" t="s">
        <v>1411</v>
      </c>
      <c r="B107" s="52"/>
      <c r="C107" s="25" t="s">
        <v>174</v>
      </c>
      <c r="D107" s="25" t="s">
        <v>2387</v>
      </c>
      <c r="E107" s="25"/>
    </row>
    <row r="108" spans="1:5" x14ac:dyDescent="0.25">
      <c r="A108" s="52" t="s">
        <v>1411</v>
      </c>
      <c r="B108" s="52"/>
      <c r="C108" s="25" t="s">
        <v>174</v>
      </c>
      <c r="D108" s="25" t="s">
        <v>80</v>
      </c>
      <c r="E108" s="25"/>
    </row>
  </sheetData>
  <dataValidations count="1">
    <dataValidation allowBlank="1" sqref="A1:XFD1048576" xr:uid="{F9875248-DE83-46A5-8BFD-9C1979417271}"/>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095B-F81E-4A04-842C-3E31046DFA69}">
  <dimension ref="A1:C124"/>
  <sheetViews>
    <sheetView workbookViewId="0">
      <selection activeCell="H4" sqref="H4"/>
    </sheetView>
  </sheetViews>
  <sheetFormatPr defaultColWidth="9.140625" defaultRowHeight="15" x14ac:dyDescent="0.25"/>
  <cols>
    <col min="1" max="1" width="38.85546875" style="57" bestFit="1" customWidth="1"/>
    <col min="2" max="2" width="26.42578125" style="75" bestFit="1" customWidth="1"/>
    <col min="3" max="3" width="57.5703125" style="75" customWidth="1"/>
    <col min="4" max="16384" width="9.140625" style="57"/>
  </cols>
  <sheetData>
    <row r="1" spans="1:3" s="152" customFormat="1" x14ac:dyDescent="0.25">
      <c r="A1" s="153" t="s">
        <v>2388</v>
      </c>
      <c r="B1" s="154" t="s">
        <v>2389</v>
      </c>
      <c r="C1" s="154" t="s">
        <v>2390</v>
      </c>
    </row>
    <row r="2" spans="1:3" ht="75" x14ac:dyDescent="0.25">
      <c r="A2" s="110" t="s">
        <v>2391</v>
      </c>
      <c r="B2" s="65" t="s">
        <v>804</v>
      </c>
      <c r="C2" s="110" t="s">
        <v>2392</v>
      </c>
    </row>
    <row r="3" spans="1:3" ht="75" x14ac:dyDescent="0.25">
      <c r="A3" s="110" t="s">
        <v>2393</v>
      </c>
      <c r="B3" s="65" t="s">
        <v>804</v>
      </c>
      <c r="C3" s="110" t="s">
        <v>2394</v>
      </c>
    </row>
    <row r="4" spans="1:3" ht="75" x14ac:dyDescent="0.25">
      <c r="A4" s="110" t="s">
        <v>936</v>
      </c>
      <c r="B4" s="65" t="s">
        <v>2395</v>
      </c>
      <c r="C4" s="110" t="s">
        <v>2396</v>
      </c>
    </row>
    <row r="5" spans="1:3" ht="105" x14ac:dyDescent="0.25">
      <c r="A5" s="110" t="s">
        <v>2397</v>
      </c>
      <c r="B5" s="65" t="s">
        <v>675</v>
      </c>
      <c r="C5" s="110" t="s">
        <v>2398</v>
      </c>
    </row>
    <row r="6" spans="1:3" ht="60" x14ac:dyDescent="0.25">
      <c r="A6" s="110" t="s">
        <v>2399</v>
      </c>
      <c r="B6" s="65" t="s">
        <v>2400</v>
      </c>
      <c r="C6" s="110" t="s">
        <v>2401</v>
      </c>
    </row>
    <row r="7" spans="1:3" ht="90" x14ac:dyDescent="0.25">
      <c r="A7" s="110" t="s">
        <v>2402</v>
      </c>
      <c r="B7" s="65" t="s">
        <v>875</v>
      </c>
      <c r="C7" s="110" t="s">
        <v>2403</v>
      </c>
    </row>
    <row r="8" spans="1:3" ht="90" x14ac:dyDescent="0.25">
      <c r="A8" s="110" t="s">
        <v>2404</v>
      </c>
      <c r="B8" s="65" t="s">
        <v>2405</v>
      </c>
      <c r="C8" s="110" t="s">
        <v>2406</v>
      </c>
    </row>
    <row r="9" spans="1:3" ht="45" x14ac:dyDescent="0.25">
      <c r="A9" s="110" t="s">
        <v>2407</v>
      </c>
      <c r="B9" s="65" t="s">
        <v>2408</v>
      </c>
      <c r="C9" s="110" t="s">
        <v>2409</v>
      </c>
    </row>
    <row r="10" spans="1:3" ht="60" x14ac:dyDescent="0.25">
      <c r="A10" s="110" t="s">
        <v>2410</v>
      </c>
      <c r="B10" s="65" t="s">
        <v>804</v>
      </c>
      <c r="C10" s="110" t="s">
        <v>2411</v>
      </c>
    </row>
    <row r="11" spans="1:3" ht="45" x14ac:dyDescent="0.25">
      <c r="A11" s="110" t="s">
        <v>2412</v>
      </c>
      <c r="B11" s="65" t="s">
        <v>2413</v>
      </c>
      <c r="C11" s="110" t="s">
        <v>2414</v>
      </c>
    </row>
    <row r="12" spans="1:3" ht="75" x14ac:dyDescent="0.25">
      <c r="A12" s="116" t="s">
        <v>900</v>
      </c>
      <c r="B12" s="65" t="s">
        <v>2415</v>
      </c>
      <c r="C12" s="116" t="s">
        <v>2416</v>
      </c>
    </row>
    <row r="13" spans="1:3" ht="75" x14ac:dyDescent="0.25">
      <c r="A13" s="110" t="s">
        <v>1131</v>
      </c>
      <c r="B13" s="65" t="s">
        <v>1129</v>
      </c>
      <c r="C13" s="110" t="s">
        <v>2417</v>
      </c>
    </row>
    <row r="14" spans="1:3" ht="75" x14ac:dyDescent="0.25">
      <c r="A14" s="110" t="s">
        <v>2418</v>
      </c>
      <c r="B14" s="65" t="s">
        <v>804</v>
      </c>
      <c r="C14" s="110" t="s">
        <v>2419</v>
      </c>
    </row>
    <row r="15" spans="1:3" ht="45" x14ac:dyDescent="0.25">
      <c r="A15" s="110" t="s">
        <v>2420</v>
      </c>
      <c r="B15" s="65" t="s">
        <v>823</v>
      </c>
      <c r="C15" s="110" t="s">
        <v>2421</v>
      </c>
    </row>
    <row r="16" spans="1:3" ht="45" x14ac:dyDescent="0.25">
      <c r="A16" s="110" t="s">
        <v>2422</v>
      </c>
      <c r="B16" s="65" t="s">
        <v>2400</v>
      </c>
      <c r="C16" s="110" t="s">
        <v>2423</v>
      </c>
    </row>
    <row r="17" spans="1:3" ht="60" x14ac:dyDescent="0.25">
      <c r="A17" s="110" t="s">
        <v>873</v>
      </c>
      <c r="B17" s="65" t="s">
        <v>2424</v>
      </c>
      <c r="C17" s="110" t="s">
        <v>2425</v>
      </c>
    </row>
    <row r="18" spans="1:3" ht="75" x14ac:dyDescent="0.25">
      <c r="A18" s="110" t="s">
        <v>2426</v>
      </c>
      <c r="B18" s="65" t="s">
        <v>2427</v>
      </c>
      <c r="C18" s="110" t="s">
        <v>2428</v>
      </c>
    </row>
    <row r="19" spans="1:3" ht="60" x14ac:dyDescent="0.25">
      <c r="A19" s="110" t="s">
        <v>2429</v>
      </c>
      <c r="B19" s="65" t="s">
        <v>2430</v>
      </c>
      <c r="C19" s="110" t="s">
        <v>2431</v>
      </c>
    </row>
    <row r="20" spans="1:3" ht="60" x14ac:dyDescent="0.25">
      <c r="A20" s="110" t="s">
        <v>1332</v>
      </c>
      <c r="B20" s="65" t="s">
        <v>2432</v>
      </c>
      <c r="C20" s="110" t="s">
        <v>2433</v>
      </c>
    </row>
    <row r="21" spans="1:3" ht="45" x14ac:dyDescent="0.25">
      <c r="A21" s="117" t="s">
        <v>2434</v>
      </c>
      <c r="B21" s="65" t="s">
        <v>2430</v>
      </c>
      <c r="C21" s="117" t="s">
        <v>2435</v>
      </c>
    </row>
    <row r="22" spans="1:3" ht="60" x14ac:dyDescent="0.25">
      <c r="A22" s="110" t="s">
        <v>2436</v>
      </c>
      <c r="B22" s="65" t="s">
        <v>2427</v>
      </c>
      <c r="C22" s="110" t="s">
        <v>2437</v>
      </c>
    </row>
    <row r="23" spans="1:3" ht="45" x14ac:dyDescent="0.25">
      <c r="A23" s="117" t="s">
        <v>2438</v>
      </c>
      <c r="B23" s="65" t="s">
        <v>2408</v>
      </c>
      <c r="C23" s="117" t="s">
        <v>2439</v>
      </c>
    </row>
    <row r="24" spans="1:3" ht="60" x14ac:dyDescent="0.25">
      <c r="A24" s="110" t="s">
        <v>950</v>
      </c>
      <c r="B24" s="65" t="s">
        <v>2440</v>
      </c>
      <c r="C24" s="110" t="s">
        <v>2441</v>
      </c>
    </row>
    <row r="25" spans="1:3" ht="60" x14ac:dyDescent="0.25">
      <c r="A25" s="110" t="s">
        <v>498</v>
      </c>
      <c r="B25" s="65" t="s">
        <v>2442</v>
      </c>
      <c r="C25" s="110" t="s">
        <v>2443</v>
      </c>
    </row>
    <row r="26" spans="1:3" ht="45" x14ac:dyDescent="0.25">
      <c r="A26" s="110" t="s">
        <v>1256</v>
      </c>
      <c r="B26" s="65" t="s">
        <v>2444</v>
      </c>
      <c r="C26" s="110" t="s">
        <v>2445</v>
      </c>
    </row>
    <row r="27" spans="1:3" ht="90" x14ac:dyDescent="0.25">
      <c r="A27" s="110" t="s">
        <v>2446</v>
      </c>
      <c r="B27" s="65" t="s">
        <v>2413</v>
      </c>
      <c r="C27" s="110" t="s">
        <v>2447</v>
      </c>
    </row>
    <row r="28" spans="1:3" ht="60" x14ac:dyDescent="0.25">
      <c r="A28" s="110" t="s">
        <v>970</v>
      </c>
      <c r="B28" s="65" t="s">
        <v>2448</v>
      </c>
      <c r="C28" s="110" t="s">
        <v>2449</v>
      </c>
    </row>
    <row r="29" spans="1:3" ht="45" x14ac:dyDescent="0.25">
      <c r="A29" s="110" t="s">
        <v>2450</v>
      </c>
      <c r="B29" s="65" t="s">
        <v>2451</v>
      </c>
      <c r="C29" s="110" t="s">
        <v>2452</v>
      </c>
    </row>
    <row r="30" spans="1:3" ht="60" x14ac:dyDescent="0.25">
      <c r="A30" s="110" t="s">
        <v>2453</v>
      </c>
      <c r="B30" s="65" t="s">
        <v>2454</v>
      </c>
      <c r="C30" s="110" t="s">
        <v>2455</v>
      </c>
    </row>
    <row r="31" spans="1:3" ht="60" x14ac:dyDescent="0.25">
      <c r="A31" s="110" t="s">
        <v>790</v>
      </c>
      <c r="B31" s="65" t="s">
        <v>2454</v>
      </c>
      <c r="C31" s="110" t="s">
        <v>2456</v>
      </c>
    </row>
    <row r="32" spans="1:3" ht="75" x14ac:dyDescent="0.25">
      <c r="A32" s="110" t="s">
        <v>2457</v>
      </c>
      <c r="B32" s="65" t="s">
        <v>875</v>
      </c>
      <c r="C32" s="110" t="s">
        <v>2458</v>
      </c>
    </row>
    <row r="33" spans="1:3" ht="45" x14ac:dyDescent="0.25">
      <c r="A33" s="110" t="s">
        <v>2459</v>
      </c>
      <c r="B33" s="65" t="s">
        <v>2400</v>
      </c>
      <c r="C33" s="110" t="s">
        <v>2460</v>
      </c>
    </row>
    <row r="34" spans="1:3" ht="45" x14ac:dyDescent="0.25">
      <c r="A34" s="110" t="s">
        <v>2461</v>
      </c>
      <c r="B34" s="65" t="s">
        <v>2462</v>
      </c>
      <c r="C34" s="110" t="s">
        <v>2463</v>
      </c>
    </row>
    <row r="35" spans="1:3" ht="60" x14ac:dyDescent="0.25">
      <c r="A35" s="110" t="s">
        <v>2464</v>
      </c>
      <c r="B35" s="65" t="s">
        <v>2465</v>
      </c>
      <c r="C35" s="110" t="s">
        <v>2466</v>
      </c>
    </row>
    <row r="36" spans="1:3" ht="75" x14ac:dyDescent="0.25">
      <c r="A36" s="110" t="s">
        <v>2467</v>
      </c>
      <c r="B36" s="65" t="s">
        <v>804</v>
      </c>
      <c r="C36" s="110" t="s">
        <v>2468</v>
      </c>
    </row>
    <row r="37" spans="1:3" ht="60" x14ac:dyDescent="0.25">
      <c r="A37" s="110" t="s">
        <v>2469</v>
      </c>
      <c r="B37" s="65" t="s">
        <v>2451</v>
      </c>
      <c r="C37" s="110" t="s">
        <v>2470</v>
      </c>
    </row>
    <row r="38" spans="1:3" ht="60" x14ac:dyDescent="0.25">
      <c r="A38" s="110" t="s">
        <v>2471</v>
      </c>
      <c r="B38" s="65" t="s">
        <v>804</v>
      </c>
      <c r="C38" s="110" t="s">
        <v>2472</v>
      </c>
    </row>
    <row r="39" spans="1:3" ht="45" x14ac:dyDescent="0.25">
      <c r="A39" s="110" t="s">
        <v>821</v>
      </c>
      <c r="B39" s="65" t="s">
        <v>804</v>
      </c>
      <c r="C39" s="110" t="s">
        <v>2473</v>
      </c>
    </row>
    <row r="40" spans="1:3" ht="75" x14ac:dyDescent="0.25">
      <c r="A40" s="110" t="s">
        <v>2474</v>
      </c>
      <c r="B40" s="65" t="s">
        <v>675</v>
      </c>
      <c r="C40" s="110" t="s">
        <v>2475</v>
      </c>
    </row>
    <row r="41" spans="1:3" ht="60" x14ac:dyDescent="0.25">
      <c r="A41" s="110" t="s">
        <v>2476</v>
      </c>
      <c r="B41" s="65" t="s">
        <v>2477</v>
      </c>
      <c r="C41" s="110" t="s">
        <v>2478</v>
      </c>
    </row>
    <row r="42" spans="1:3" ht="105" x14ac:dyDescent="0.25">
      <c r="A42" s="110" t="s">
        <v>2479</v>
      </c>
      <c r="B42" s="65" t="s">
        <v>2465</v>
      </c>
      <c r="C42" s="110" t="s">
        <v>2480</v>
      </c>
    </row>
    <row r="43" spans="1:3" ht="30" x14ac:dyDescent="0.25">
      <c r="A43" s="110" t="s">
        <v>1014</v>
      </c>
      <c r="B43" s="65" t="s">
        <v>2400</v>
      </c>
      <c r="C43" s="126" t="s">
        <v>2481</v>
      </c>
    </row>
    <row r="44" spans="1:3" ht="90" x14ac:dyDescent="0.25">
      <c r="A44" s="110" t="s">
        <v>1115</v>
      </c>
      <c r="B44" s="65" t="s">
        <v>2482</v>
      </c>
      <c r="C44" s="110" t="s">
        <v>2483</v>
      </c>
    </row>
    <row r="45" spans="1:3" ht="105" x14ac:dyDescent="0.25">
      <c r="A45" s="110" t="s">
        <v>1314</v>
      </c>
      <c r="B45" s="65" t="s">
        <v>2484</v>
      </c>
      <c r="C45" s="110" t="s">
        <v>2485</v>
      </c>
    </row>
    <row r="46" spans="1:3" ht="60" x14ac:dyDescent="0.25">
      <c r="A46" s="110" t="s">
        <v>2486</v>
      </c>
      <c r="B46" s="65" t="s">
        <v>804</v>
      </c>
      <c r="C46" s="110" t="s">
        <v>2487</v>
      </c>
    </row>
    <row r="47" spans="1:3" ht="120" x14ac:dyDescent="0.25">
      <c r="A47" s="110" t="s">
        <v>595</v>
      </c>
      <c r="B47" s="65" t="s">
        <v>2488</v>
      </c>
      <c r="C47" s="110" t="s">
        <v>2489</v>
      </c>
    </row>
    <row r="48" spans="1:3" ht="75" x14ac:dyDescent="0.25">
      <c r="A48" s="110" t="s">
        <v>700</v>
      </c>
      <c r="B48" s="65" t="s">
        <v>2490</v>
      </c>
      <c r="C48" s="110" t="s">
        <v>2491</v>
      </c>
    </row>
    <row r="49" spans="1:3" ht="105" x14ac:dyDescent="0.25">
      <c r="A49" s="110" t="s">
        <v>2492</v>
      </c>
      <c r="B49" s="65" t="s">
        <v>2493</v>
      </c>
      <c r="C49" s="110" t="s">
        <v>2494</v>
      </c>
    </row>
    <row r="50" spans="1:3" ht="75" x14ac:dyDescent="0.25">
      <c r="A50" s="110" t="s">
        <v>2495</v>
      </c>
      <c r="B50" s="65" t="s">
        <v>804</v>
      </c>
      <c r="C50" s="110" t="s">
        <v>2496</v>
      </c>
    </row>
    <row r="51" spans="1:3" ht="75" x14ac:dyDescent="0.25">
      <c r="A51" s="110" t="s">
        <v>2497</v>
      </c>
      <c r="B51" s="65" t="s">
        <v>804</v>
      </c>
      <c r="C51" s="110" t="s">
        <v>2498</v>
      </c>
    </row>
    <row r="52" spans="1:3" ht="45" x14ac:dyDescent="0.25">
      <c r="A52" s="110" t="s">
        <v>2499</v>
      </c>
      <c r="B52" s="65" t="s">
        <v>2430</v>
      </c>
      <c r="C52" s="110" t="s">
        <v>2500</v>
      </c>
    </row>
    <row r="53" spans="1:3" ht="105" x14ac:dyDescent="0.25">
      <c r="A53" s="110" t="s">
        <v>738</v>
      </c>
      <c r="B53" s="65" t="s">
        <v>2501</v>
      </c>
      <c r="C53" s="110" t="s">
        <v>2502</v>
      </c>
    </row>
    <row r="54" spans="1:3" ht="45" x14ac:dyDescent="0.25">
      <c r="A54" s="110" t="s">
        <v>2503</v>
      </c>
      <c r="B54" s="65" t="s">
        <v>2451</v>
      </c>
      <c r="C54" s="110" t="s">
        <v>2504</v>
      </c>
    </row>
    <row r="55" spans="1:3" ht="75" x14ac:dyDescent="0.25">
      <c r="A55" s="110" t="s">
        <v>2505</v>
      </c>
      <c r="B55" s="65" t="s">
        <v>804</v>
      </c>
      <c r="C55" s="110" t="s">
        <v>2506</v>
      </c>
    </row>
    <row r="56" spans="1:3" ht="60" x14ac:dyDescent="0.25">
      <c r="A56" s="110" t="s">
        <v>2507</v>
      </c>
      <c r="B56" s="65" t="s">
        <v>804</v>
      </c>
      <c r="C56" s="110" t="s">
        <v>2508</v>
      </c>
    </row>
    <row r="57" spans="1:3" ht="45" x14ac:dyDescent="0.25">
      <c r="A57" s="110" t="s">
        <v>2509</v>
      </c>
      <c r="B57" s="65" t="s">
        <v>2510</v>
      </c>
      <c r="C57" s="110" t="s">
        <v>2511</v>
      </c>
    </row>
    <row r="58" spans="1:3" ht="45" x14ac:dyDescent="0.25">
      <c r="A58" s="126" t="s">
        <v>789</v>
      </c>
      <c r="B58" s="65" t="s">
        <v>2454</v>
      </c>
      <c r="C58" s="110" t="s">
        <v>2512</v>
      </c>
    </row>
    <row r="59" spans="1:3" ht="45" x14ac:dyDescent="0.25">
      <c r="A59" s="110" t="s">
        <v>2513</v>
      </c>
      <c r="B59" s="65" t="s">
        <v>2454</v>
      </c>
      <c r="C59" s="110" t="s">
        <v>2514</v>
      </c>
    </row>
    <row r="60" spans="1:3" ht="30" x14ac:dyDescent="0.25">
      <c r="A60" s="110" t="s">
        <v>2515</v>
      </c>
      <c r="B60" s="65" t="s">
        <v>2454</v>
      </c>
      <c r="C60" s="110" t="s">
        <v>2516</v>
      </c>
    </row>
    <row r="61" spans="1:3" ht="45" x14ac:dyDescent="0.25">
      <c r="A61" s="110" t="s">
        <v>2517</v>
      </c>
      <c r="B61" s="65" t="s">
        <v>2454</v>
      </c>
      <c r="C61" s="110" t="s">
        <v>2518</v>
      </c>
    </row>
    <row r="62" spans="1:3" ht="75" x14ac:dyDescent="0.25">
      <c r="A62" s="110" t="s">
        <v>2519</v>
      </c>
      <c r="B62" s="65" t="s">
        <v>2462</v>
      </c>
      <c r="C62" s="110" t="s">
        <v>2520</v>
      </c>
    </row>
    <row r="63" spans="1:3" ht="75" x14ac:dyDescent="0.25">
      <c r="A63" s="110" t="s">
        <v>1136</v>
      </c>
      <c r="B63" s="65" t="s">
        <v>1135</v>
      </c>
      <c r="C63" s="110" t="s">
        <v>2521</v>
      </c>
    </row>
    <row r="64" spans="1:3" ht="105" x14ac:dyDescent="0.25">
      <c r="A64" s="110" t="s">
        <v>2522</v>
      </c>
      <c r="B64" s="65" t="s">
        <v>2523</v>
      </c>
      <c r="C64" s="110" t="s">
        <v>2524</v>
      </c>
    </row>
    <row r="65" spans="1:3" ht="75" x14ac:dyDescent="0.25">
      <c r="A65" s="110" t="s">
        <v>2525</v>
      </c>
      <c r="B65" s="65" t="s">
        <v>2523</v>
      </c>
      <c r="C65" s="110" t="s">
        <v>2526</v>
      </c>
    </row>
    <row r="66" spans="1:3" ht="60" x14ac:dyDescent="0.25">
      <c r="A66" s="110" t="s">
        <v>2527</v>
      </c>
      <c r="B66" s="65" t="s">
        <v>2528</v>
      </c>
      <c r="C66" s="110" t="s">
        <v>2529</v>
      </c>
    </row>
    <row r="67" spans="1:3" s="152" customFormat="1" ht="75" x14ac:dyDescent="0.25">
      <c r="A67" s="110" t="s">
        <v>2530</v>
      </c>
      <c r="B67" s="65" t="s">
        <v>2528</v>
      </c>
      <c r="C67" s="110" t="s">
        <v>2531</v>
      </c>
    </row>
    <row r="68" spans="1:3" ht="75" x14ac:dyDescent="0.25">
      <c r="A68" s="110" t="s">
        <v>2532</v>
      </c>
      <c r="B68" s="65" t="s">
        <v>804</v>
      </c>
      <c r="C68" s="110" t="s">
        <v>2533</v>
      </c>
    </row>
    <row r="69" spans="1:3" ht="135" x14ac:dyDescent="0.25">
      <c r="A69" s="110" t="s">
        <v>2534</v>
      </c>
      <c r="B69" s="65" t="s">
        <v>804</v>
      </c>
      <c r="C69" s="110" t="s">
        <v>2535</v>
      </c>
    </row>
    <row r="70" spans="1:3" ht="60" x14ac:dyDescent="0.25">
      <c r="A70" s="110" t="s">
        <v>2536</v>
      </c>
      <c r="B70" s="65" t="s">
        <v>804</v>
      </c>
      <c r="C70" s="110" t="s">
        <v>2537</v>
      </c>
    </row>
    <row r="71" spans="1:3" ht="60" x14ac:dyDescent="0.25">
      <c r="A71" s="110" t="s">
        <v>2538</v>
      </c>
      <c r="B71" s="65" t="s">
        <v>804</v>
      </c>
      <c r="C71" s="110" t="s">
        <v>2539</v>
      </c>
    </row>
    <row r="72" spans="1:3" ht="75" x14ac:dyDescent="0.25">
      <c r="A72" s="110" t="s">
        <v>2540</v>
      </c>
      <c r="B72" s="65" t="s">
        <v>2493</v>
      </c>
      <c r="C72" s="110" t="s">
        <v>2541</v>
      </c>
    </row>
    <row r="73" spans="1:3" ht="105" x14ac:dyDescent="0.25">
      <c r="A73" s="110" t="s">
        <v>2542</v>
      </c>
      <c r="B73" s="65" t="s">
        <v>2493</v>
      </c>
      <c r="C73" s="110" t="s">
        <v>2543</v>
      </c>
    </row>
    <row r="74" spans="1:3" ht="45" x14ac:dyDescent="0.25">
      <c r="A74" s="110" t="s">
        <v>2544</v>
      </c>
      <c r="B74" s="65" t="s">
        <v>2430</v>
      </c>
      <c r="C74" s="110" t="s">
        <v>2545</v>
      </c>
    </row>
    <row r="75" spans="1:3" ht="45" x14ac:dyDescent="0.25">
      <c r="A75" s="110" t="s">
        <v>747</v>
      </c>
      <c r="B75" s="65" t="s">
        <v>2546</v>
      </c>
      <c r="C75" s="110" t="s">
        <v>2547</v>
      </c>
    </row>
    <row r="76" spans="1:3" ht="60" x14ac:dyDescent="0.25">
      <c r="A76" s="110" t="s">
        <v>857</v>
      </c>
      <c r="B76" s="65" t="s">
        <v>2477</v>
      </c>
      <c r="C76" s="110" t="s">
        <v>2548</v>
      </c>
    </row>
    <row r="77" spans="1:3" ht="60" x14ac:dyDescent="0.25">
      <c r="A77" s="110" t="s">
        <v>2549</v>
      </c>
      <c r="B77" s="65" t="s">
        <v>1118</v>
      </c>
      <c r="C77" s="110" t="s">
        <v>2550</v>
      </c>
    </row>
    <row r="78" spans="1:3" ht="105" x14ac:dyDescent="0.25">
      <c r="A78" s="110" t="s">
        <v>728</v>
      </c>
      <c r="B78" s="65" t="s">
        <v>2551</v>
      </c>
      <c r="C78" s="110" t="s">
        <v>2552</v>
      </c>
    </row>
    <row r="79" spans="1:3" ht="60" x14ac:dyDescent="0.25">
      <c r="A79" s="110" t="s">
        <v>2553</v>
      </c>
      <c r="B79" s="65" t="s">
        <v>875</v>
      </c>
      <c r="C79" s="110" t="s">
        <v>2554</v>
      </c>
    </row>
    <row r="80" spans="1:3" ht="60" x14ac:dyDescent="0.25">
      <c r="A80" s="110" t="s">
        <v>2555</v>
      </c>
      <c r="B80" s="65" t="s">
        <v>2424</v>
      </c>
      <c r="C80" s="110" t="s">
        <v>2556</v>
      </c>
    </row>
    <row r="81" spans="1:3" ht="75" x14ac:dyDescent="0.25">
      <c r="A81" s="110" t="s">
        <v>670</v>
      </c>
      <c r="B81" s="65" t="s">
        <v>2557</v>
      </c>
      <c r="C81" s="110" t="s">
        <v>2558</v>
      </c>
    </row>
    <row r="82" spans="1:3" ht="90" x14ac:dyDescent="0.25">
      <c r="A82" s="110" t="s">
        <v>1086</v>
      </c>
      <c r="B82" s="65" t="s">
        <v>2559</v>
      </c>
      <c r="C82" s="110" t="s">
        <v>2560</v>
      </c>
    </row>
    <row r="83" spans="1:3" ht="45" x14ac:dyDescent="0.25">
      <c r="A83" s="110" t="s">
        <v>2561</v>
      </c>
      <c r="B83" s="65" t="s">
        <v>2405</v>
      </c>
      <c r="C83" s="110" t="s">
        <v>2562</v>
      </c>
    </row>
    <row r="84" spans="1:3" ht="60" x14ac:dyDescent="0.25">
      <c r="A84" s="110" t="s">
        <v>2563</v>
      </c>
      <c r="B84" s="65" t="s">
        <v>2564</v>
      </c>
      <c r="C84" s="110" t="s">
        <v>2565</v>
      </c>
    </row>
    <row r="85" spans="1:3" ht="60" x14ac:dyDescent="0.25">
      <c r="A85" s="110" t="s">
        <v>715</v>
      </c>
      <c r="B85" s="65" t="s">
        <v>705</v>
      </c>
      <c r="C85" s="110" t="s">
        <v>2566</v>
      </c>
    </row>
    <row r="86" spans="1:3" ht="75" x14ac:dyDescent="0.25">
      <c r="A86" s="117" t="s">
        <v>1320</v>
      </c>
      <c r="B86" s="65" t="s">
        <v>1318</v>
      </c>
      <c r="C86" s="117" t="s">
        <v>2567</v>
      </c>
    </row>
    <row r="87" spans="1:3" ht="75" x14ac:dyDescent="0.25">
      <c r="A87" s="110" t="s">
        <v>914</v>
      </c>
      <c r="B87" s="65" t="s">
        <v>2568</v>
      </c>
      <c r="C87" s="110" t="s">
        <v>2569</v>
      </c>
    </row>
    <row r="88" spans="1:3" ht="60" x14ac:dyDescent="0.25">
      <c r="A88" s="110" t="s">
        <v>2570</v>
      </c>
      <c r="B88" s="65" t="s">
        <v>2465</v>
      </c>
      <c r="C88" s="110" t="s">
        <v>2571</v>
      </c>
    </row>
    <row r="89" spans="1:3" ht="75" x14ac:dyDescent="0.25">
      <c r="A89" s="110" t="s">
        <v>2572</v>
      </c>
      <c r="B89" s="65" t="s">
        <v>2510</v>
      </c>
      <c r="C89" s="110" t="s">
        <v>2573</v>
      </c>
    </row>
    <row r="90" spans="1:3" ht="60" x14ac:dyDescent="0.25">
      <c r="A90" s="110" t="s">
        <v>2574</v>
      </c>
      <c r="B90" s="65" t="s">
        <v>804</v>
      </c>
      <c r="C90" s="110" t="s">
        <v>2575</v>
      </c>
    </row>
    <row r="91" spans="1:3" ht="75" x14ac:dyDescent="0.25">
      <c r="A91" s="110" t="s">
        <v>2576</v>
      </c>
      <c r="B91" s="65" t="s">
        <v>884</v>
      </c>
      <c r="C91" s="110" t="s">
        <v>2577</v>
      </c>
    </row>
    <row r="92" spans="1:3" ht="60" x14ac:dyDescent="0.25">
      <c r="A92" s="110" t="s">
        <v>2578</v>
      </c>
      <c r="B92" s="65" t="s">
        <v>2579</v>
      </c>
      <c r="C92" s="110" t="s">
        <v>2580</v>
      </c>
    </row>
    <row r="93" spans="1:3" ht="45" x14ac:dyDescent="0.25">
      <c r="A93" s="110" t="s">
        <v>2581</v>
      </c>
      <c r="B93" s="65" t="s">
        <v>2582</v>
      </c>
      <c r="C93" s="110" t="s">
        <v>2583</v>
      </c>
    </row>
    <row r="94" spans="1:3" ht="90" x14ac:dyDescent="0.25">
      <c r="A94" s="110" t="s">
        <v>1204</v>
      </c>
      <c r="B94" s="65" t="s">
        <v>2584</v>
      </c>
      <c r="C94" s="110" t="s">
        <v>2585</v>
      </c>
    </row>
    <row r="95" spans="1:3" ht="75" x14ac:dyDescent="0.25">
      <c r="A95" s="110" t="s">
        <v>981</v>
      </c>
      <c r="B95" s="65" t="s">
        <v>2586</v>
      </c>
      <c r="C95" s="110" t="s">
        <v>2587</v>
      </c>
    </row>
    <row r="96" spans="1:3" ht="75" x14ac:dyDescent="0.25">
      <c r="A96" s="110" t="s">
        <v>2588</v>
      </c>
      <c r="B96" s="65" t="s">
        <v>804</v>
      </c>
      <c r="C96" s="110" t="s">
        <v>2589</v>
      </c>
    </row>
    <row r="97" spans="1:3" ht="75" x14ac:dyDescent="0.25">
      <c r="A97" s="110" t="s">
        <v>2590</v>
      </c>
      <c r="B97" s="65" t="s">
        <v>804</v>
      </c>
      <c r="C97" s="110" t="s">
        <v>2591</v>
      </c>
    </row>
    <row r="98" spans="1:3" ht="60" x14ac:dyDescent="0.25">
      <c r="A98" s="110" t="s">
        <v>2592</v>
      </c>
      <c r="B98" s="65" t="s">
        <v>2593</v>
      </c>
      <c r="C98" s="110" t="s">
        <v>2594</v>
      </c>
    </row>
    <row r="99" spans="1:3" ht="45" x14ac:dyDescent="0.25">
      <c r="A99" s="110" t="s">
        <v>594</v>
      </c>
      <c r="B99" s="65" t="s">
        <v>2582</v>
      </c>
      <c r="C99" s="110" t="s">
        <v>2595</v>
      </c>
    </row>
    <row r="100" spans="1:3" ht="75" x14ac:dyDescent="0.25">
      <c r="A100" s="110" t="s">
        <v>842</v>
      </c>
      <c r="B100" s="65" t="s">
        <v>823</v>
      </c>
      <c r="C100" s="110" t="s">
        <v>2596</v>
      </c>
    </row>
    <row r="101" spans="1:3" ht="75" x14ac:dyDescent="0.25">
      <c r="A101" s="110" t="s">
        <v>2597</v>
      </c>
      <c r="B101" s="65" t="s">
        <v>804</v>
      </c>
      <c r="C101" s="110" t="s">
        <v>2598</v>
      </c>
    </row>
    <row r="102" spans="1:3" ht="60" x14ac:dyDescent="0.25">
      <c r="A102" s="110" t="s">
        <v>1128</v>
      </c>
      <c r="B102" s="65" t="s">
        <v>1118</v>
      </c>
      <c r="C102" s="110" t="s">
        <v>2599</v>
      </c>
    </row>
    <row r="103" spans="1:3" ht="120" x14ac:dyDescent="0.25">
      <c r="A103" s="110" t="s">
        <v>547</v>
      </c>
      <c r="B103" s="65" t="s">
        <v>191</v>
      </c>
      <c r="C103" s="110" t="s">
        <v>2600</v>
      </c>
    </row>
    <row r="124" spans="2:2" x14ac:dyDescent="0.25">
      <c r="B124" s="57"/>
    </row>
  </sheetData>
  <dataValidations count="1">
    <dataValidation allowBlank="1" sqref="A2:A103" xr:uid="{BA0A01D0-B166-4509-9713-FADA506DC439}"/>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DF99D-9BDD-4542-AF8F-3D05CCC578C2}">
  <sheetPr codeName="Sheet6">
    <tabColor rgb="FF7030A0"/>
  </sheetPr>
  <dimension ref="A1:F1"/>
  <sheetViews>
    <sheetView workbookViewId="0">
      <selection activeCell="E7" sqref="E7"/>
    </sheetView>
  </sheetViews>
  <sheetFormatPr defaultRowHeight="15" x14ac:dyDescent="0.25"/>
  <cols>
    <col min="1" max="1" width="18.28515625" customWidth="1"/>
    <col min="2" max="2" width="18" customWidth="1"/>
    <col min="3" max="3" width="18.85546875" customWidth="1"/>
    <col min="4" max="4" width="17.7109375" customWidth="1"/>
    <col min="5" max="5" width="14.7109375" customWidth="1"/>
    <col min="6" max="6" width="18.5703125" customWidth="1"/>
  </cols>
  <sheetData>
    <row r="1" spans="1:6" s="2" customFormat="1" ht="75" x14ac:dyDescent="0.25">
      <c r="A1" s="2" t="s">
        <v>2601</v>
      </c>
      <c r="B1" s="2" t="s">
        <v>2602</v>
      </c>
      <c r="C1" s="2" t="s">
        <v>2603</v>
      </c>
      <c r="D1" s="2" t="s">
        <v>2604</v>
      </c>
      <c r="E1" s="2" t="s">
        <v>2605</v>
      </c>
      <c r="F1" s="2" t="s">
        <v>2606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50676-D3E0-43FE-9494-DF9061E136ED}">
  <sheetPr codeName="Sheet9"/>
  <dimension ref="A1:E43"/>
  <sheetViews>
    <sheetView topLeftCell="B1" workbookViewId="0">
      <selection activeCell="B14" sqref="B14"/>
    </sheetView>
  </sheetViews>
  <sheetFormatPr defaultRowHeight="15" x14ac:dyDescent="0.25"/>
  <cols>
    <col min="1" max="1" width="28.140625" customWidth="1"/>
    <col min="2" max="2" width="34.140625" bestFit="1" customWidth="1"/>
    <col min="3" max="3" width="24.140625" bestFit="1" customWidth="1"/>
    <col min="4" max="4" width="76.5703125" style="2" customWidth="1"/>
    <col min="5" max="5" width="130.7109375" bestFit="1" customWidth="1"/>
  </cols>
  <sheetData>
    <row r="1" spans="1:5" x14ac:dyDescent="0.25">
      <c r="A1" s="5" t="s">
        <v>1337</v>
      </c>
      <c r="B1" s="5" t="s">
        <v>363</v>
      </c>
      <c r="C1" s="5" t="s">
        <v>364</v>
      </c>
      <c r="D1" s="6" t="s">
        <v>365</v>
      </c>
      <c r="E1" s="11" t="s">
        <v>1338</v>
      </c>
    </row>
    <row r="2" spans="1:5" x14ac:dyDescent="0.25">
      <c r="A2" s="163" t="s">
        <v>2607</v>
      </c>
      <c r="B2" s="7" t="e">
        <f>#REF!</f>
        <v>#REF!</v>
      </c>
      <c r="C2" s="7" t="s">
        <v>368</v>
      </c>
      <c r="D2" s="8" t="s">
        <v>1340</v>
      </c>
      <c r="E2" t="s">
        <v>2608</v>
      </c>
    </row>
    <row r="3" spans="1:5" ht="30" x14ac:dyDescent="0.25">
      <c r="A3" s="163"/>
      <c r="B3" s="7" t="e">
        <f>#REF!</f>
        <v>#REF!</v>
      </c>
      <c r="C3" s="7" t="s">
        <v>371</v>
      </c>
      <c r="D3" s="8" t="s">
        <v>2244</v>
      </c>
    </row>
    <row r="4" spans="1:5" x14ac:dyDescent="0.25">
      <c r="A4" s="163"/>
      <c r="B4" s="7" t="e">
        <f>#REF!</f>
        <v>#REF!</v>
      </c>
      <c r="C4" s="7" t="s">
        <v>376</v>
      </c>
      <c r="D4" s="8" t="s">
        <v>2609</v>
      </c>
      <c r="E4" t="s">
        <v>2610</v>
      </c>
    </row>
    <row r="5" spans="1:5" x14ac:dyDescent="0.25">
      <c r="A5" s="163"/>
      <c r="B5" s="7" t="e">
        <f>#REF!</f>
        <v>#REF!</v>
      </c>
      <c r="C5" s="7" t="s">
        <v>371</v>
      </c>
      <c r="D5" s="8" t="s">
        <v>2611</v>
      </c>
    </row>
    <row r="6" spans="1:5" x14ac:dyDescent="0.25">
      <c r="A6" s="163"/>
      <c r="B6" s="7" t="e">
        <f>#REF!</f>
        <v>#REF!</v>
      </c>
      <c r="C6" s="7" t="s">
        <v>368</v>
      </c>
      <c r="D6" s="8" t="s">
        <v>1351</v>
      </c>
      <c r="E6" t="s">
        <v>1352</v>
      </c>
    </row>
    <row r="7" spans="1:5" x14ac:dyDescent="0.25">
      <c r="A7" s="163"/>
      <c r="B7" s="7" t="e">
        <f>#REF!</f>
        <v>#REF!</v>
      </c>
      <c r="C7" s="7" t="s">
        <v>1358</v>
      </c>
      <c r="D7" s="8" t="s">
        <v>1378</v>
      </c>
    </row>
    <row r="8" spans="1:5" x14ac:dyDescent="0.25">
      <c r="A8" s="163"/>
      <c r="B8" s="7" t="e">
        <f>#REF!</f>
        <v>#REF!</v>
      </c>
      <c r="C8" s="7" t="s">
        <v>371</v>
      </c>
      <c r="D8" s="8" t="s">
        <v>2612</v>
      </c>
    </row>
    <row r="9" spans="1:5" x14ac:dyDescent="0.25">
      <c r="A9" s="163"/>
      <c r="B9" s="7" t="e">
        <f>#REF!</f>
        <v>#REF!</v>
      </c>
      <c r="C9" s="7" t="s">
        <v>371</v>
      </c>
      <c r="D9" s="8" t="s">
        <v>2613</v>
      </c>
    </row>
    <row r="10" spans="1:5" x14ac:dyDescent="0.25">
      <c r="A10" s="163"/>
      <c r="B10" s="7" t="e">
        <f>#REF!</f>
        <v>#REF!</v>
      </c>
      <c r="C10" s="7" t="s">
        <v>371</v>
      </c>
      <c r="D10" s="8" t="s">
        <v>2614</v>
      </c>
    </row>
    <row r="11" spans="1:5" x14ac:dyDescent="0.25">
      <c r="A11" s="164" t="s">
        <v>2615</v>
      </c>
      <c r="B11" s="9" t="e">
        <f>#REF!</f>
        <v>#REF!</v>
      </c>
      <c r="C11" s="9" t="s">
        <v>376</v>
      </c>
      <c r="D11" s="10" t="s">
        <v>2616</v>
      </c>
      <c r="E11" t="s">
        <v>2617</v>
      </c>
    </row>
    <row r="12" spans="1:5" x14ac:dyDescent="0.25">
      <c r="A12" s="164"/>
      <c r="B12" s="9" t="e">
        <f>#REF!</f>
        <v>#REF!</v>
      </c>
      <c r="C12" s="9" t="s">
        <v>1358</v>
      </c>
      <c r="D12" s="10" t="s">
        <v>2618</v>
      </c>
    </row>
    <row r="13" spans="1:5" ht="30" x14ac:dyDescent="0.25">
      <c r="A13" s="164"/>
      <c r="B13" s="9" t="e">
        <f>#REF!</f>
        <v>#REF!</v>
      </c>
      <c r="C13" s="9" t="s">
        <v>371</v>
      </c>
      <c r="D13" s="10" t="s">
        <v>2251</v>
      </c>
    </row>
    <row r="14" spans="1:5" x14ac:dyDescent="0.25">
      <c r="A14" s="164"/>
      <c r="B14" s="9" t="e">
        <f>#REF!</f>
        <v>#REF!</v>
      </c>
      <c r="C14" s="9" t="s">
        <v>371</v>
      </c>
      <c r="D14" s="10" t="s">
        <v>2619</v>
      </c>
    </row>
    <row r="15" spans="1:5" x14ac:dyDescent="0.25">
      <c r="A15" s="164"/>
      <c r="B15" s="9" t="e">
        <f>#REF!</f>
        <v>#REF!</v>
      </c>
      <c r="C15" s="9" t="s">
        <v>1347</v>
      </c>
      <c r="D15" s="10" t="s">
        <v>2620</v>
      </c>
    </row>
    <row r="16" spans="1:5" ht="60" x14ac:dyDescent="0.25">
      <c r="A16" s="164"/>
      <c r="B16" s="9" t="e">
        <f>#REF!</f>
        <v>#REF!</v>
      </c>
      <c r="C16" s="9" t="s">
        <v>1347</v>
      </c>
      <c r="D16" s="10" t="s">
        <v>2621</v>
      </c>
    </row>
    <row r="17" spans="1:5" ht="90" x14ac:dyDescent="0.25">
      <c r="A17" s="164"/>
      <c r="B17" s="9" t="e">
        <f>#REF!</f>
        <v>#REF!</v>
      </c>
      <c r="C17" s="9" t="s">
        <v>1347</v>
      </c>
      <c r="D17" s="10" t="s">
        <v>2622</v>
      </c>
    </row>
    <row r="18" spans="1:5" ht="45" x14ac:dyDescent="0.25">
      <c r="A18" s="164"/>
      <c r="B18" s="9" t="e">
        <f>#REF!</f>
        <v>#REF!</v>
      </c>
      <c r="C18" s="9" t="s">
        <v>1347</v>
      </c>
      <c r="D18" s="10" t="s">
        <v>2623</v>
      </c>
    </row>
    <row r="19" spans="1:5" ht="30" x14ac:dyDescent="0.25">
      <c r="A19" s="164"/>
      <c r="B19" s="9" t="e">
        <f>#REF!</f>
        <v>#REF!</v>
      </c>
      <c r="C19" s="9" t="s">
        <v>1358</v>
      </c>
      <c r="D19" s="10" t="s">
        <v>2624</v>
      </c>
    </row>
    <row r="20" spans="1:5" x14ac:dyDescent="0.25">
      <c r="A20" s="164"/>
      <c r="B20" s="9" t="e">
        <f>#REF!</f>
        <v>#REF!</v>
      </c>
      <c r="C20" s="9" t="s">
        <v>368</v>
      </c>
      <c r="D20" s="10" t="s">
        <v>2625</v>
      </c>
      <c r="E20" t="s">
        <v>2626</v>
      </c>
    </row>
    <row r="21" spans="1:5" x14ac:dyDescent="0.25">
      <c r="A21" s="163" t="s">
        <v>2627</v>
      </c>
      <c r="B21" s="7" t="e">
        <f>#REF!</f>
        <v>#REF!</v>
      </c>
      <c r="C21" s="7" t="s">
        <v>368</v>
      </c>
      <c r="D21" s="8" t="s">
        <v>2628</v>
      </c>
      <c r="E21" t="s">
        <v>2629</v>
      </c>
    </row>
    <row r="22" spans="1:5" x14ac:dyDescent="0.25">
      <c r="A22" s="163"/>
      <c r="B22" s="7" t="e">
        <f>#REF!</f>
        <v>#REF!</v>
      </c>
      <c r="C22" s="7" t="s">
        <v>368</v>
      </c>
      <c r="D22" s="8" t="s">
        <v>1372</v>
      </c>
      <c r="E22" t="s">
        <v>1373</v>
      </c>
    </row>
    <row r="23" spans="1:5" x14ac:dyDescent="0.25">
      <c r="A23" s="163"/>
      <c r="B23" s="7" t="e">
        <f>#REF!</f>
        <v>#REF!</v>
      </c>
      <c r="C23" s="7" t="s">
        <v>376</v>
      </c>
      <c r="D23" s="8" t="s">
        <v>2630</v>
      </c>
      <c r="E23" t="s">
        <v>1365</v>
      </c>
    </row>
    <row r="24" spans="1:5" x14ac:dyDescent="0.25">
      <c r="A24" s="163"/>
      <c r="B24" s="7" t="e">
        <f>#REF!</f>
        <v>#REF!</v>
      </c>
      <c r="C24" s="7" t="s">
        <v>371</v>
      </c>
      <c r="D24" s="8" t="s">
        <v>1368</v>
      </c>
    </row>
    <row r="25" spans="1:5" x14ac:dyDescent="0.25">
      <c r="A25" s="163"/>
      <c r="B25" s="7" t="e">
        <f>#REF!</f>
        <v>#REF!</v>
      </c>
      <c r="C25" s="7" t="s">
        <v>371</v>
      </c>
      <c r="D25" s="8" t="s">
        <v>1369</v>
      </c>
    </row>
    <row r="26" spans="1:5" x14ac:dyDescent="0.25">
      <c r="A26" s="163"/>
      <c r="B26" s="7" t="e">
        <f>#REF!</f>
        <v>#REF!</v>
      </c>
      <c r="C26" s="7" t="s">
        <v>371</v>
      </c>
      <c r="D26" s="8" t="s">
        <v>1370</v>
      </c>
    </row>
    <row r="27" spans="1:5" x14ac:dyDescent="0.25">
      <c r="A27" s="163"/>
      <c r="B27" s="7" t="e">
        <f>#REF!</f>
        <v>#REF!</v>
      </c>
      <c r="C27" s="7" t="s">
        <v>371</v>
      </c>
      <c r="D27" s="8" t="s">
        <v>1371</v>
      </c>
    </row>
    <row r="28" spans="1:5" x14ac:dyDescent="0.25">
      <c r="A28" s="163"/>
      <c r="B28" s="7" t="e">
        <f>#REF!</f>
        <v>#REF!</v>
      </c>
      <c r="C28" s="7" t="s">
        <v>1347</v>
      </c>
      <c r="D28" s="8" t="s">
        <v>2631</v>
      </c>
    </row>
    <row r="29" spans="1:5" x14ac:dyDescent="0.25">
      <c r="A29" s="163"/>
      <c r="B29" s="7" t="e">
        <f>#REF!</f>
        <v>#REF!</v>
      </c>
      <c r="C29" s="7" t="s">
        <v>368</v>
      </c>
      <c r="D29" s="8" t="s">
        <v>1374</v>
      </c>
      <c r="E29" t="s">
        <v>1375</v>
      </c>
    </row>
    <row r="30" spans="1:5" x14ac:dyDescent="0.25">
      <c r="A30" s="164" t="s">
        <v>2632</v>
      </c>
      <c r="B30" s="9" t="e">
        <f>#REF!</f>
        <v>#REF!</v>
      </c>
      <c r="C30" s="9" t="s">
        <v>368</v>
      </c>
      <c r="D30" s="10" t="s">
        <v>2633</v>
      </c>
      <c r="E30" t="s">
        <v>2634</v>
      </c>
    </row>
    <row r="31" spans="1:5" ht="30" x14ac:dyDescent="0.25">
      <c r="A31" s="164"/>
      <c r="B31" s="9" t="e">
        <f>#REF!</f>
        <v>#REF!</v>
      </c>
      <c r="C31" s="9" t="s">
        <v>1347</v>
      </c>
      <c r="D31" s="10" t="s">
        <v>2635</v>
      </c>
    </row>
    <row r="32" spans="1:5" ht="30" x14ac:dyDescent="0.25">
      <c r="A32" s="164"/>
      <c r="B32" s="9" t="e">
        <f>#REF!</f>
        <v>#REF!</v>
      </c>
      <c r="C32" s="9" t="s">
        <v>1347</v>
      </c>
      <c r="D32" s="10" t="s">
        <v>2636</v>
      </c>
    </row>
    <row r="33" spans="1:5" x14ac:dyDescent="0.25">
      <c r="A33" s="164"/>
      <c r="B33" s="9" t="e">
        <f>#REF!</f>
        <v>#REF!</v>
      </c>
      <c r="C33" s="9" t="s">
        <v>371</v>
      </c>
      <c r="D33" s="10" t="s">
        <v>1380</v>
      </c>
    </row>
    <row r="34" spans="1:5" ht="30" x14ac:dyDescent="0.25">
      <c r="A34" s="164"/>
      <c r="B34" s="9" t="e">
        <f>#REF!</f>
        <v>#REF!</v>
      </c>
      <c r="C34" s="9" t="s">
        <v>371</v>
      </c>
      <c r="D34" s="10" t="s">
        <v>1382</v>
      </c>
    </row>
    <row r="35" spans="1:5" ht="30" x14ac:dyDescent="0.25">
      <c r="A35" s="164"/>
      <c r="B35" s="9" t="e">
        <f>#REF!</f>
        <v>#REF!</v>
      </c>
      <c r="C35" s="9" t="s">
        <v>371</v>
      </c>
      <c r="D35" s="10" t="s">
        <v>1383</v>
      </c>
    </row>
    <row r="36" spans="1:5" ht="30" x14ac:dyDescent="0.25">
      <c r="A36" s="164"/>
      <c r="B36" s="9" t="e">
        <f>#REF!</f>
        <v>#REF!</v>
      </c>
      <c r="C36" s="9" t="s">
        <v>371</v>
      </c>
      <c r="D36" s="10" t="s">
        <v>1384</v>
      </c>
    </row>
    <row r="37" spans="1:5" x14ac:dyDescent="0.25">
      <c r="A37" s="164"/>
      <c r="B37" s="9" t="e">
        <f>#REF!</f>
        <v>#REF!</v>
      </c>
      <c r="C37" s="9" t="s">
        <v>1358</v>
      </c>
      <c r="D37" s="10" t="s">
        <v>1385</v>
      </c>
    </row>
    <row r="38" spans="1:5" x14ac:dyDescent="0.25">
      <c r="A38" s="164"/>
      <c r="B38" s="9" t="e">
        <f>#REF!</f>
        <v>#REF!</v>
      </c>
      <c r="C38" s="9" t="s">
        <v>1358</v>
      </c>
      <c r="D38" s="10" t="s">
        <v>1386</v>
      </c>
    </row>
    <row r="39" spans="1:5" x14ac:dyDescent="0.25">
      <c r="A39" s="164"/>
      <c r="B39" s="9" t="e">
        <f>#REF!</f>
        <v>#REF!</v>
      </c>
      <c r="C39" s="9" t="s">
        <v>1387</v>
      </c>
      <c r="D39" s="10" t="s">
        <v>1388</v>
      </c>
    </row>
    <row r="40" spans="1:5" ht="45" x14ac:dyDescent="0.25">
      <c r="A40" s="164"/>
      <c r="B40" s="9" t="e">
        <f>#REF!</f>
        <v>#REF!</v>
      </c>
      <c r="C40" s="9" t="s">
        <v>371</v>
      </c>
      <c r="D40" s="10" t="s">
        <v>1389</v>
      </c>
    </row>
    <row r="41" spans="1:5" x14ac:dyDescent="0.25">
      <c r="A41" s="164"/>
      <c r="B41" s="9" t="e">
        <f>#REF!</f>
        <v>#REF!</v>
      </c>
      <c r="C41" s="9" t="s">
        <v>371</v>
      </c>
      <c r="D41" s="10" t="s">
        <v>2637</v>
      </c>
    </row>
    <row r="42" spans="1:5" x14ac:dyDescent="0.25">
      <c r="A42" s="164"/>
      <c r="B42" s="9" t="e">
        <f>#REF!</f>
        <v>#REF!</v>
      </c>
      <c r="C42" s="9" t="s">
        <v>371</v>
      </c>
      <c r="D42" s="10" t="s">
        <v>2638</v>
      </c>
    </row>
    <row r="43" spans="1:5" x14ac:dyDescent="0.25">
      <c r="A43" s="164"/>
      <c r="B43" s="9" t="e">
        <f>#REF!</f>
        <v>#REF!</v>
      </c>
      <c r="C43" s="9" t="s">
        <v>2639</v>
      </c>
      <c r="D43" s="10" t="s">
        <v>1390</v>
      </c>
      <c r="E43" t="s">
        <v>1391</v>
      </c>
    </row>
  </sheetData>
  <mergeCells count="4">
    <mergeCell ref="A2:A10"/>
    <mergeCell ref="A11:A20"/>
    <mergeCell ref="A21:A29"/>
    <mergeCell ref="A30:A4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D54F-C67E-4553-A0A9-278B21362AB6}">
  <sheetPr codeName="Sheet10"/>
  <dimension ref="A1:O61"/>
  <sheetViews>
    <sheetView workbookViewId="0">
      <selection activeCell="E1" sqref="E1"/>
    </sheetView>
  </sheetViews>
  <sheetFormatPr defaultRowHeight="15" x14ac:dyDescent="0.25"/>
  <cols>
    <col min="1" max="1" width="17.7109375" customWidth="1"/>
    <col min="2" max="2" width="19.140625" customWidth="1"/>
    <col min="3" max="3" width="10.140625" customWidth="1"/>
    <col min="4" max="4" width="16.140625" customWidth="1"/>
    <col min="5" max="5" width="18.140625" customWidth="1"/>
    <col min="6" max="6" width="18.42578125" customWidth="1"/>
    <col min="7" max="7" width="18" customWidth="1"/>
    <col min="8" max="8" width="19.28515625" customWidth="1"/>
    <col min="9" max="9" width="20.42578125" customWidth="1"/>
    <col min="10" max="10" width="14.5703125" customWidth="1"/>
    <col min="13" max="13" width="20.85546875" customWidth="1"/>
  </cols>
  <sheetData>
    <row r="1" spans="1:15" s="13" customFormat="1" ht="44.25" customHeight="1" x14ac:dyDescent="0.25">
      <c r="A1" s="14" t="s">
        <v>2640</v>
      </c>
      <c r="B1" s="14" t="s">
        <v>2641</v>
      </c>
      <c r="C1" s="14" t="s">
        <v>2642</v>
      </c>
      <c r="D1" s="14" t="s">
        <v>2643</v>
      </c>
      <c r="E1" s="14" t="s">
        <v>2644</v>
      </c>
      <c r="F1" s="14" t="s">
        <v>2645</v>
      </c>
      <c r="G1" s="14" t="s">
        <v>2646</v>
      </c>
      <c r="H1" s="14" t="s">
        <v>365</v>
      </c>
      <c r="I1" s="14" t="s">
        <v>2647</v>
      </c>
      <c r="J1" s="14" t="s">
        <v>2648</v>
      </c>
      <c r="K1" s="14" t="s">
        <v>2649</v>
      </c>
      <c r="L1" s="14" t="s">
        <v>2650</v>
      </c>
      <c r="M1" s="14" t="s">
        <v>2651</v>
      </c>
      <c r="N1" s="14" t="s">
        <v>466</v>
      </c>
      <c r="O1" s="14" t="s">
        <v>2652</v>
      </c>
    </row>
    <row r="2" spans="1:15" ht="409.5" x14ac:dyDescent="0.25">
      <c r="A2" s="12" t="s">
        <v>2653</v>
      </c>
      <c r="B2" s="12" t="s">
        <v>2654</v>
      </c>
      <c r="C2" s="12" t="s">
        <v>2655</v>
      </c>
      <c r="D2" s="12" t="s">
        <v>2334</v>
      </c>
      <c r="E2" s="12" t="s">
        <v>2656</v>
      </c>
      <c r="F2" s="12" t="s">
        <v>2657</v>
      </c>
      <c r="G2" s="12" t="s">
        <v>2658</v>
      </c>
      <c r="H2" s="12" t="s">
        <v>2659</v>
      </c>
      <c r="I2" s="12" t="s">
        <v>2660</v>
      </c>
      <c r="J2" s="12" t="s">
        <v>39</v>
      </c>
      <c r="K2" s="12" t="s">
        <v>2661</v>
      </c>
      <c r="L2" s="12" t="s">
        <v>2662</v>
      </c>
      <c r="M2" s="12" t="s">
        <v>2663</v>
      </c>
      <c r="N2" s="12" t="s">
        <v>2664</v>
      </c>
      <c r="O2" s="12"/>
    </row>
    <row r="3" spans="1:15" ht="405" x14ac:dyDescent="0.25">
      <c r="A3" s="12" t="s">
        <v>2665</v>
      </c>
      <c r="B3" s="12" t="s">
        <v>2666</v>
      </c>
      <c r="C3" s="12" t="s">
        <v>2667</v>
      </c>
      <c r="D3" s="12" t="s">
        <v>2334</v>
      </c>
      <c r="E3" s="12" t="s">
        <v>2668</v>
      </c>
      <c r="F3" s="12" t="s">
        <v>2669</v>
      </c>
      <c r="G3" s="12" t="s">
        <v>2670</v>
      </c>
      <c r="H3" s="12" t="s">
        <v>2671</v>
      </c>
      <c r="I3" s="12" t="s">
        <v>2672</v>
      </c>
      <c r="J3" s="12" t="s">
        <v>57</v>
      </c>
      <c r="K3" s="12" t="s">
        <v>2673</v>
      </c>
      <c r="L3" s="12" t="s">
        <v>2674</v>
      </c>
      <c r="M3" s="12" t="s">
        <v>2675</v>
      </c>
      <c r="N3" s="12" t="s">
        <v>2676</v>
      </c>
      <c r="O3" s="12"/>
    </row>
    <row r="4" spans="1:15" ht="409.5" x14ac:dyDescent="0.25">
      <c r="A4" s="12" t="s">
        <v>2665</v>
      </c>
      <c r="B4" s="12" t="s">
        <v>2677</v>
      </c>
      <c r="C4" s="12" t="s">
        <v>2678</v>
      </c>
      <c r="D4" s="12" t="s">
        <v>2334</v>
      </c>
      <c r="E4" s="12" t="s">
        <v>2679</v>
      </c>
      <c r="F4" s="12" t="s">
        <v>2680</v>
      </c>
      <c r="G4" s="12" t="s">
        <v>819</v>
      </c>
      <c r="H4" s="12" t="s">
        <v>2681</v>
      </c>
      <c r="I4" s="12" t="s">
        <v>2682</v>
      </c>
      <c r="J4" s="12" t="s">
        <v>74</v>
      </c>
      <c r="K4" s="12" t="s">
        <v>2683</v>
      </c>
      <c r="L4" s="12" t="s">
        <v>2662</v>
      </c>
      <c r="M4" s="12" t="s">
        <v>2684</v>
      </c>
      <c r="N4" s="12" t="s">
        <v>2685</v>
      </c>
      <c r="O4" s="12"/>
    </row>
    <row r="5" spans="1:15" ht="409.5" x14ac:dyDescent="0.25">
      <c r="A5" s="12" t="s">
        <v>2686</v>
      </c>
      <c r="B5" s="12" t="s">
        <v>2666</v>
      </c>
      <c r="C5" s="12" t="s">
        <v>2667</v>
      </c>
      <c r="D5" s="12" t="s">
        <v>2334</v>
      </c>
      <c r="E5" s="12" t="s">
        <v>2687</v>
      </c>
      <c r="F5" s="12" t="s">
        <v>2688</v>
      </c>
      <c r="G5" s="12" t="s">
        <v>1594</v>
      </c>
      <c r="H5" s="12" t="s">
        <v>2689</v>
      </c>
      <c r="I5" s="12" t="s">
        <v>2690</v>
      </c>
      <c r="J5" s="12" t="s">
        <v>39</v>
      </c>
      <c r="K5" s="12" t="s">
        <v>2691</v>
      </c>
      <c r="L5" s="12" t="s">
        <v>2674</v>
      </c>
      <c r="M5" s="12" t="s">
        <v>2692</v>
      </c>
      <c r="N5" s="12" t="s">
        <v>2693</v>
      </c>
      <c r="O5" s="12"/>
    </row>
    <row r="6" spans="1:15" ht="409.5" x14ac:dyDescent="0.25">
      <c r="A6" s="12" t="s">
        <v>2653</v>
      </c>
      <c r="B6" s="12" t="s">
        <v>2694</v>
      </c>
      <c r="C6" s="12" t="s">
        <v>2667</v>
      </c>
      <c r="D6" s="12" t="s">
        <v>2695</v>
      </c>
      <c r="E6" s="12" t="s">
        <v>2696</v>
      </c>
      <c r="F6" s="12" t="s">
        <v>2697</v>
      </c>
      <c r="G6" s="12" t="s">
        <v>2698</v>
      </c>
      <c r="H6" s="12" t="s">
        <v>2699</v>
      </c>
      <c r="I6" s="12" t="s">
        <v>2690</v>
      </c>
      <c r="J6" s="12" t="s">
        <v>39</v>
      </c>
      <c r="K6" s="12" t="s">
        <v>2700</v>
      </c>
      <c r="L6" s="12" t="s">
        <v>2662</v>
      </c>
      <c r="M6" s="12" t="s">
        <v>2701</v>
      </c>
      <c r="N6" s="12" t="s">
        <v>2702</v>
      </c>
      <c r="O6" s="12"/>
    </row>
    <row r="7" spans="1:15" ht="285" x14ac:dyDescent="0.25">
      <c r="A7" s="12" t="s">
        <v>2703</v>
      </c>
      <c r="B7" s="12" t="s">
        <v>2694</v>
      </c>
      <c r="C7" s="12" t="s">
        <v>2667</v>
      </c>
      <c r="D7" s="12" t="s">
        <v>2334</v>
      </c>
      <c r="E7" s="12" t="s">
        <v>2704</v>
      </c>
      <c r="F7" s="12" t="s">
        <v>2705</v>
      </c>
      <c r="G7" s="12" t="s">
        <v>2706</v>
      </c>
      <c r="H7" s="12" t="s">
        <v>2707</v>
      </c>
      <c r="I7" s="12" t="s">
        <v>2690</v>
      </c>
      <c r="J7" s="12" t="s">
        <v>39</v>
      </c>
      <c r="K7" s="12" t="s">
        <v>2708</v>
      </c>
      <c r="L7" s="12" t="s">
        <v>2662</v>
      </c>
      <c r="M7" s="12" t="s">
        <v>2709</v>
      </c>
      <c r="N7" s="12"/>
      <c r="O7" s="12"/>
    </row>
    <row r="8" spans="1:15" ht="409.5" x14ac:dyDescent="0.25">
      <c r="A8" s="12" t="s">
        <v>2665</v>
      </c>
      <c r="B8" s="12" t="s">
        <v>2710</v>
      </c>
      <c r="C8" s="12" t="s">
        <v>2339</v>
      </c>
      <c r="D8" s="12" t="s">
        <v>2711</v>
      </c>
      <c r="E8" s="12" t="s">
        <v>2712</v>
      </c>
      <c r="F8" s="12" t="s">
        <v>2713</v>
      </c>
      <c r="G8" s="12" t="s">
        <v>2714</v>
      </c>
      <c r="H8" s="12" t="s">
        <v>2715</v>
      </c>
      <c r="I8" s="12" t="s">
        <v>2716</v>
      </c>
      <c r="J8" s="12" t="s">
        <v>39</v>
      </c>
      <c r="K8" s="12" t="s">
        <v>2717</v>
      </c>
      <c r="L8" s="12" t="s">
        <v>2662</v>
      </c>
      <c r="M8" s="12" t="s">
        <v>2718</v>
      </c>
      <c r="N8" s="12" t="s">
        <v>2719</v>
      </c>
      <c r="O8" s="12"/>
    </row>
    <row r="9" spans="1:15" ht="409.5" x14ac:dyDescent="0.25">
      <c r="A9" s="12" t="s">
        <v>2665</v>
      </c>
      <c r="B9" s="12" t="s">
        <v>2720</v>
      </c>
      <c r="C9" s="12" t="s">
        <v>2721</v>
      </c>
      <c r="D9" s="12" t="s">
        <v>2711</v>
      </c>
      <c r="E9" s="12" t="s">
        <v>2722</v>
      </c>
      <c r="F9" s="12" t="s">
        <v>2723</v>
      </c>
      <c r="G9" s="12" t="s">
        <v>2724</v>
      </c>
      <c r="H9" s="12" t="s">
        <v>2725</v>
      </c>
      <c r="I9" s="12" t="s">
        <v>2726</v>
      </c>
      <c r="J9" s="12" t="s">
        <v>39</v>
      </c>
      <c r="K9" s="12" t="s">
        <v>2727</v>
      </c>
      <c r="L9" s="12" t="s">
        <v>2662</v>
      </c>
      <c r="M9" s="12" t="s">
        <v>2728</v>
      </c>
      <c r="N9" s="12" t="s">
        <v>2729</v>
      </c>
      <c r="O9" s="12"/>
    </row>
    <row r="10" spans="1:15" ht="300" x14ac:dyDescent="0.25">
      <c r="A10" s="12" t="s">
        <v>2653</v>
      </c>
      <c r="B10" s="12" t="s">
        <v>2694</v>
      </c>
      <c r="C10" s="12" t="s">
        <v>2667</v>
      </c>
      <c r="D10" s="12" t="s">
        <v>2711</v>
      </c>
      <c r="E10" s="12" t="s">
        <v>2730</v>
      </c>
      <c r="F10" s="12" t="s">
        <v>2731</v>
      </c>
      <c r="G10" s="12" t="s">
        <v>2732</v>
      </c>
      <c r="H10" s="12" t="s">
        <v>2733</v>
      </c>
      <c r="I10" s="12" t="s">
        <v>2690</v>
      </c>
      <c r="J10" s="12" t="s">
        <v>57</v>
      </c>
      <c r="K10" s="12" t="s">
        <v>2734</v>
      </c>
      <c r="L10" s="12" t="s">
        <v>2735</v>
      </c>
      <c r="M10" s="12" t="s">
        <v>2736</v>
      </c>
      <c r="N10" s="12" t="s">
        <v>2737</v>
      </c>
      <c r="O10" s="12"/>
    </row>
    <row r="11" spans="1:15" ht="409.5" x14ac:dyDescent="0.25">
      <c r="A11" s="12" t="s">
        <v>2653</v>
      </c>
      <c r="B11" s="12" t="s">
        <v>2738</v>
      </c>
      <c r="C11" s="12" t="s">
        <v>2667</v>
      </c>
      <c r="D11" s="12" t="s">
        <v>2739</v>
      </c>
      <c r="E11" s="12" t="s">
        <v>1861</v>
      </c>
      <c r="F11" s="12" t="s">
        <v>2740</v>
      </c>
      <c r="G11" s="12" t="s">
        <v>2741</v>
      </c>
      <c r="H11" s="12" t="s">
        <v>2742</v>
      </c>
      <c r="I11" s="12" t="s">
        <v>2672</v>
      </c>
      <c r="J11" s="12" t="s">
        <v>39</v>
      </c>
      <c r="K11" s="12" t="s">
        <v>1866</v>
      </c>
      <c r="L11" s="12"/>
      <c r="M11" s="12" t="s">
        <v>2743</v>
      </c>
      <c r="N11" s="12" t="s">
        <v>2744</v>
      </c>
      <c r="O11" s="12"/>
    </row>
    <row r="12" spans="1:15" ht="255" x14ac:dyDescent="0.25">
      <c r="A12" s="12" t="s">
        <v>2703</v>
      </c>
      <c r="B12" s="12" t="s">
        <v>2738</v>
      </c>
      <c r="C12" s="12" t="s">
        <v>2667</v>
      </c>
      <c r="D12" s="12" t="s">
        <v>2739</v>
      </c>
      <c r="E12" s="12" t="s">
        <v>1884</v>
      </c>
      <c r="F12" s="12" t="s">
        <v>1885</v>
      </c>
      <c r="G12" s="12" t="s">
        <v>2745</v>
      </c>
      <c r="H12" s="12" t="s">
        <v>2746</v>
      </c>
      <c r="I12" s="12" t="s">
        <v>2672</v>
      </c>
      <c r="J12" s="12" t="s">
        <v>57</v>
      </c>
      <c r="K12" s="12" t="s">
        <v>1888</v>
      </c>
      <c r="L12" s="12" t="s">
        <v>2674</v>
      </c>
      <c r="M12" s="12" t="s">
        <v>2747</v>
      </c>
      <c r="N12" s="12" t="s">
        <v>2748</v>
      </c>
      <c r="O12" s="12"/>
    </row>
    <row r="13" spans="1:15" ht="409.5" x14ac:dyDescent="0.25">
      <c r="A13" s="12" t="s">
        <v>2653</v>
      </c>
      <c r="B13" s="12" t="s">
        <v>2666</v>
      </c>
      <c r="C13" s="12" t="s">
        <v>2749</v>
      </c>
      <c r="D13" s="12" t="s">
        <v>2334</v>
      </c>
      <c r="E13" s="12" t="s">
        <v>1751</v>
      </c>
      <c r="F13" s="12" t="s">
        <v>1752</v>
      </c>
      <c r="G13" s="12" t="s">
        <v>2750</v>
      </c>
      <c r="H13" s="12" t="s">
        <v>2751</v>
      </c>
      <c r="I13" s="12" t="s">
        <v>2672</v>
      </c>
      <c r="J13" s="12" t="s">
        <v>39</v>
      </c>
      <c r="K13" s="12" t="s">
        <v>2752</v>
      </c>
      <c r="L13" s="12" t="s">
        <v>2674</v>
      </c>
      <c r="M13" s="12" t="s">
        <v>2753</v>
      </c>
      <c r="N13" s="12" t="s">
        <v>2754</v>
      </c>
      <c r="O13" s="12"/>
    </row>
    <row r="14" spans="1:15" ht="409.5" x14ac:dyDescent="0.25">
      <c r="A14" s="12" t="s">
        <v>2653</v>
      </c>
      <c r="B14" s="12" t="s">
        <v>2738</v>
      </c>
      <c r="C14" s="12" t="s">
        <v>2667</v>
      </c>
      <c r="D14" s="12" t="s">
        <v>2334</v>
      </c>
      <c r="E14" s="12" t="s">
        <v>1751</v>
      </c>
      <c r="F14" s="12" t="s">
        <v>1775</v>
      </c>
      <c r="G14" s="12" t="s">
        <v>2755</v>
      </c>
      <c r="H14" s="12" t="s">
        <v>2756</v>
      </c>
      <c r="I14" s="12" t="s">
        <v>2672</v>
      </c>
      <c r="J14" s="12" t="s">
        <v>39</v>
      </c>
      <c r="K14" s="12" t="s">
        <v>2757</v>
      </c>
      <c r="L14" s="12" t="s">
        <v>2674</v>
      </c>
      <c r="M14" s="12" t="s">
        <v>2758</v>
      </c>
      <c r="N14" s="12" t="s">
        <v>2759</v>
      </c>
      <c r="O14" s="12"/>
    </row>
    <row r="15" spans="1:15" ht="315" x14ac:dyDescent="0.25">
      <c r="A15" s="12" t="s">
        <v>2686</v>
      </c>
      <c r="B15" s="12" t="s">
        <v>2666</v>
      </c>
      <c r="C15" s="12" t="s">
        <v>2749</v>
      </c>
      <c r="D15" s="12" t="s">
        <v>2334</v>
      </c>
      <c r="E15" s="12" t="s">
        <v>2760</v>
      </c>
      <c r="F15" s="12" t="s">
        <v>2761</v>
      </c>
      <c r="G15" s="12" t="s">
        <v>1553</v>
      </c>
      <c r="H15" s="12" t="s">
        <v>2762</v>
      </c>
      <c r="I15" s="12" t="s">
        <v>2672</v>
      </c>
      <c r="J15" s="12" t="s">
        <v>39</v>
      </c>
      <c r="K15" s="12" t="s">
        <v>2763</v>
      </c>
      <c r="L15" s="12" t="s">
        <v>2662</v>
      </c>
      <c r="M15" s="12" t="s">
        <v>2764</v>
      </c>
      <c r="N15" s="12" t="s">
        <v>2765</v>
      </c>
      <c r="O15" s="12"/>
    </row>
    <row r="16" spans="1:15" ht="270" x14ac:dyDescent="0.25">
      <c r="A16" s="12" t="s">
        <v>2686</v>
      </c>
      <c r="B16" s="12" t="s">
        <v>2738</v>
      </c>
      <c r="C16" s="12" t="s">
        <v>2667</v>
      </c>
      <c r="D16" s="12" t="s">
        <v>2334</v>
      </c>
      <c r="E16" s="12" t="s">
        <v>2766</v>
      </c>
      <c r="F16" s="12" t="s">
        <v>1900</v>
      </c>
      <c r="G16" s="12" t="s">
        <v>2767</v>
      </c>
      <c r="H16" s="12" t="s">
        <v>2768</v>
      </c>
      <c r="I16" s="12" t="s">
        <v>2690</v>
      </c>
      <c r="J16" s="12" t="s">
        <v>57</v>
      </c>
      <c r="K16" s="12" t="s">
        <v>2769</v>
      </c>
      <c r="L16" s="12" t="s">
        <v>2674</v>
      </c>
      <c r="M16" s="12" t="s">
        <v>2709</v>
      </c>
      <c r="N16" s="12"/>
      <c r="O16" s="12"/>
    </row>
    <row r="17" spans="1:15" ht="270" x14ac:dyDescent="0.25">
      <c r="A17" s="12" t="s">
        <v>2665</v>
      </c>
      <c r="B17" s="12" t="s">
        <v>295</v>
      </c>
      <c r="C17" s="12" t="s">
        <v>2339</v>
      </c>
      <c r="D17" s="12" t="s">
        <v>2334</v>
      </c>
      <c r="E17" s="12" t="s">
        <v>2770</v>
      </c>
      <c r="F17" s="12" t="s">
        <v>2771</v>
      </c>
      <c r="G17" s="12" t="s">
        <v>671</v>
      </c>
      <c r="H17" s="12" t="s">
        <v>2772</v>
      </c>
      <c r="I17" s="12" t="s">
        <v>2716</v>
      </c>
      <c r="J17" s="12" t="s">
        <v>57</v>
      </c>
      <c r="K17" s="12" t="s">
        <v>2773</v>
      </c>
      <c r="L17" s="12" t="s">
        <v>2674</v>
      </c>
      <c r="M17" s="12" t="s">
        <v>2774</v>
      </c>
      <c r="N17" s="12" t="s">
        <v>2775</v>
      </c>
      <c r="O17" s="12"/>
    </row>
    <row r="18" spans="1:15" ht="360" x14ac:dyDescent="0.25">
      <c r="A18" s="12" t="s">
        <v>2665</v>
      </c>
      <c r="B18" s="12" t="s">
        <v>2776</v>
      </c>
      <c r="C18" s="12" t="s">
        <v>2721</v>
      </c>
      <c r="D18" s="12" t="s">
        <v>2711</v>
      </c>
      <c r="E18" s="12" t="s">
        <v>2777</v>
      </c>
      <c r="F18" s="12" t="s">
        <v>2778</v>
      </c>
      <c r="G18" s="12" t="s">
        <v>2779</v>
      </c>
      <c r="H18" s="12" t="s">
        <v>2780</v>
      </c>
      <c r="I18" s="12" t="s">
        <v>2726</v>
      </c>
      <c r="J18" s="12" t="s">
        <v>39</v>
      </c>
      <c r="K18" s="12" t="s">
        <v>2781</v>
      </c>
      <c r="L18" s="12" t="s">
        <v>2674</v>
      </c>
      <c r="M18" s="12" t="s">
        <v>2782</v>
      </c>
      <c r="N18" s="12" t="s">
        <v>2783</v>
      </c>
      <c r="O18" s="12"/>
    </row>
    <row r="19" spans="1:15" ht="409.5" x14ac:dyDescent="0.25">
      <c r="A19" s="12" t="s">
        <v>2665</v>
      </c>
      <c r="B19" s="12" t="s">
        <v>295</v>
      </c>
      <c r="C19" s="12" t="s">
        <v>2784</v>
      </c>
      <c r="D19" s="12" t="s">
        <v>2334</v>
      </c>
      <c r="E19" s="12" t="s">
        <v>2785</v>
      </c>
      <c r="F19" s="12" t="s">
        <v>2786</v>
      </c>
      <c r="G19" s="12" t="s">
        <v>2787</v>
      </c>
      <c r="H19" s="12" t="s">
        <v>2788</v>
      </c>
      <c r="I19" s="12" t="s">
        <v>2789</v>
      </c>
      <c r="J19" s="12" t="s">
        <v>39</v>
      </c>
      <c r="K19" s="12" t="s">
        <v>2790</v>
      </c>
      <c r="L19" s="12" t="s">
        <v>2662</v>
      </c>
      <c r="M19" s="12" t="s">
        <v>2791</v>
      </c>
      <c r="N19" s="12" t="s">
        <v>2792</v>
      </c>
      <c r="O19" s="12"/>
    </row>
    <row r="20" spans="1:15" ht="360" x14ac:dyDescent="0.25">
      <c r="A20" s="12" t="s">
        <v>2653</v>
      </c>
      <c r="B20" s="12" t="s">
        <v>2694</v>
      </c>
      <c r="C20" s="12" t="s">
        <v>2667</v>
      </c>
      <c r="D20" s="12" t="s">
        <v>2695</v>
      </c>
      <c r="E20" s="12" t="s">
        <v>2793</v>
      </c>
      <c r="F20" s="12" t="s">
        <v>2794</v>
      </c>
      <c r="G20" s="12" t="s">
        <v>2795</v>
      </c>
      <c r="H20" s="12" t="s">
        <v>2796</v>
      </c>
      <c r="I20" s="12" t="s">
        <v>2690</v>
      </c>
      <c r="J20" s="12" t="s">
        <v>39</v>
      </c>
      <c r="K20" s="12" t="s">
        <v>2797</v>
      </c>
      <c r="L20" s="12" t="s">
        <v>2662</v>
      </c>
      <c r="M20" s="12" t="s">
        <v>2798</v>
      </c>
      <c r="N20" s="12"/>
      <c r="O20" s="12"/>
    </row>
    <row r="21" spans="1:15" ht="390" x14ac:dyDescent="0.25">
      <c r="A21" s="12" t="s">
        <v>2703</v>
      </c>
      <c r="B21" s="12" t="s">
        <v>2694</v>
      </c>
      <c r="C21" s="12" t="s">
        <v>2667</v>
      </c>
      <c r="D21" s="12" t="s">
        <v>2711</v>
      </c>
      <c r="E21" s="12" t="s">
        <v>2799</v>
      </c>
      <c r="F21" s="12" t="s">
        <v>2800</v>
      </c>
      <c r="G21" s="12" t="s">
        <v>2801</v>
      </c>
      <c r="H21" s="12" t="s">
        <v>2802</v>
      </c>
      <c r="I21" s="12" t="s">
        <v>2690</v>
      </c>
      <c r="J21" s="12" t="s">
        <v>57</v>
      </c>
      <c r="K21" s="12" t="s">
        <v>2803</v>
      </c>
      <c r="L21" s="12" t="s">
        <v>2674</v>
      </c>
      <c r="M21" s="12" t="s">
        <v>2804</v>
      </c>
      <c r="N21" s="12" t="s">
        <v>2805</v>
      </c>
      <c r="O21" s="12"/>
    </row>
    <row r="22" spans="1:15" ht="409.5" x14ac:dyDescent="0.25">
      <c r="A22" s="12" t="s">
        <v>2653</v>
      </c>
      <c r="B22" s="12" t="s">
        <v>2738</v>
      </c>
      <c r="C22" s="12" t="s">
        <v>2667</v>
      </c>
      <c r="D22" s="12" t="s">
        <v>2739</v>
      </c>
      <c r="E22" s="12" t="s">
        <v>1444</v>
      </c>
      <c r="F22" s="12" t="s">
        <v>1444</v>
      </c>
      <c r="G22" s="12" t="s">
        <v>2806</v>
      </c>
      <c r="H22" s="12" t="s">
        <v>2807</v>
      </c>
      <c r="I22" s="12" t="s">
        <v>2690</v>
      </c>
      <c r="J22" s="12" t="s">
        <v>39</v>
      </c>
      <c r="K22" s="12" t="s">
        <v>2808</v>
      </c>
      <c r="L22" s="12" t="s">
        <v>2662</v>
      </c>
      <c r="M22" s="12" t="s">
        <v>2809</v>
      </c>
      <c r="N22" s="12" t="s">
        <v>2810</v>
      </c>
      <c r="O22" s="12"/>
    </row>
    <row r="23" spans="1:15" ht="255" x14ac:dyDescent="0.25">
      <c r="A23" s="12" t="s">
        <v>2703</v>
      </c>
      <c r="B23" s="12" t="s">
        <v>2738</v>
      </c>
      <c r="C23" s="12" t="s">
        <v>2667</v>
      </c>
      <c r="D23" s="12" t="s">
        <v>2739</v>
      </c>
      <c r="E23" s="12" t="s">
        <v>1913</v>
      </c>
      <c r="F23" s="12" t="s">
        <v>1914</v>
      </c>
      <c r="G23" s="12" t="s">
        <v>2811</v>
      </c>
      <c r="H23" s="12" t="s">
        <v>2812</v>
      </c>
      <c r="I23" s="12" t="s">
        <v>2690</v>
      </c>
      <c r="J23" s="12" t="s">
        <v>90</v>
      </c>
      <c r="K23" s="12" t="s">
        <v>2813</v>
      </c>
      <c r="L23" s="12" t="s">
        <v>2735</v>
      </c>
      <c r="M23" s="12" t="s">
        <v>2814</v>
      </c>
      <c r="N23" s="12" t="s">
        <v>1914</v>
      </c>
      <c r="O23" s="12"/>
    </row>
    <row r="24" spans="1:15" ht="409.5" x14ac:dyDescent="0.25">
      <c r="A24" s="12" t="s">
        <v>2665</v>
      </c>
      <c r="B24" s="12" t="s">
        <v>2720</v>
      </c>
      <c r="C24" s="12" t="s">
        <v>2721</v>
      </c>
      <c r="D24" s="12" t="s">
        <v>2711</v>
      </c>
      <c r="E24" s="12" t="s">
        <v>2815</v>
      </c>
      <c r="F24" s="12" t="s">
        <v>2816</v>
      </c>
      <c r="G24" s="12" t="s">
        <v>2817</v>
      </c>
      <c r="H24" s="12" t="s">
        <v>2818</v>
      </c>
      <c r="I24" s="12" t="s">
        <v>2726</v>
      </c>
      <c r="J24" s="12" t="s">
        <v>39</v>
      </c>
      <c r="K24" s="12" t="s">
        <v>2819</v>
      </c>
      <c r="L24" s="12" t="s">
        <v>2674</v>
      </c>
      <c r="M24" s="12" t="s">
        <v>2820</v>
      </c>
      <c r="N24" s="12" t="s">
        <v>2821</v>
      </c>
      <c r="O24" s="12"/>
    </row>
    <row r="25" spans="1:15" ht="409.5" x14ac:dyDescent="0.25">
      <c r="A25" s="12" t="s">
        <v>2665</v>
      </c>
      <c r="B25" s="12" t="s">
        <v>2822</v>
      </c>
      <c r="C25" s="12" t="s">
        <v>2721</v>
      </c>
      <c r="D25" s="12" t="s">
        <v>2711</v>
      </c>
      <c r="E25" s="12" t="s">
        <v>2815</v>
      </c>
      <c r="F25" s="12" t="s">
        <v>2823</v>
      </c>
      <c r="G25" s="12" t="s">
        <v>2817</v>
      </c>
      <c r="H25" s="12" t="s">
        <v>2824</v>
      </c>
      <c r="I25" s="12" t="s">
        <v>2726</v>
      </c>
      <c r="J25" s="12" t="s">
        <v>57</v>
      </c>
      <c r="K25" s="12" t="s">
        <v>2825</v>
      </c>
      <c r="L25" s="12" t="s">
        <v>2674</v>
      </c>
      <c r="M25" s="12" t="s">
        <v>2826</v>
      </c>
      <c r="N25" s="12"/>
      <c r="O25" s="12"/>
    </row>
    <row r="26" spans="1:15" ht="409.5" x14ac:dyDescent="0.25">
      <c r="A26" s="12" t="s">
        <v>2665</v>
      </c>
      <c r="B26" s="12" t="s">
        <v>2710</v>
      </c>
      <c r="C26" s="12" t="s">
        <v>2339</v>
      </c>
      <c r="D26" s="12" t="s">
        <v>2711</v>
      </c>
      <c r="E26" s="12" t="s">
        <v>2827</v>
      </c>
      <c r="F26" s="12" t="s">
        <v>2828</v>
      </c>
      <c r="G26" s="12"/>
      <c r="H26" s="12" t="s">
        <v>2829</v>
      </c>
      <c r="I26" s="12" t="s">
        <v>2716</v>
      </c>
      <c r="J26" s="12" t="s">
        <v>90</v>
      </c>
      <c r="K26" s="12" t="s">
        <v>2830</v>
      </c>
      <c r="L26" s="12" t="s">
        <v>2662</v>
      </c>
      <c r="M26" s="12" t="s">
        <v>2831</v>
      </c>
      <c r="N26" s="12" t="s">
        <v>2832</v>
      </c>
      <c r="O26" s="12"/>
    </row>
    <row r="27" spans="1:15" ht="330" x14ac:dyDescent="0.25">
      <c r="A27" s="12" t="s">
        <v>2665</v>
      </c>
      <c r="B27" s="12" t="s">
        <v>2710</v>
      </c>
      <c r="C27" s="12" t="s">
        <v>2339</v>
      </c>
      <c r="D27" s="12" t="s">
        <v>2711</v>
      </c>
      <c r="E27" s="12" t="s">
        <v>2833</v>
      </c>
      <c r="F27" s="12" t="s">
        <v>2834</v>
      </c>
      <c r="G27" s="12" t="s">
        <v>2835</v>
      </c>
      <c r="H27" s="12" t="s">
        <v>2836</v>
      </c>
      <c r="I27" s="12" t="s">
        <v>2716</v>
      </c>
      <c r="J27" s="12" t="s">
        <v>39</v>
      </c>
      <c r="K27" s="12" t="s">
        <v>2837</v>
      </c>
      <c r="L27" s="12" t="s">
        <v>2662</v>
      </c>
      <c r="M27" s="12" t="s">
        <v>2838</v>
      </c>
      <c r="N27" s="12" t="s">
        <v>2839</v>
      </c>
      <c r="O27" s="12"/>
    </row>
    <row r="28" spans="1:15" ht="390" x14ac:dyDescent="0.25">
      <c r="A28" s="12" t="s">
        <v>2665</v>
      </c>
      <c r="B28" s="12" t="s">
        <v>2710</v>
      </c>
      <c r="C28" s="12" t="s">
        <v>2339</v>
      </c>
      <c r="D28" s="12" t="s">
        <v>2711</v>
      </c>
      <c r="E28" s="12" t="s">
        <v>2840</v>
      </c>
      <c r="F28" s="12" t="s">
        <v>2841</v>
      </c>
      <c r="G28" s="12" t="s">
        <v>2842</v>
      </c>
      <c r="H28" s="12" t="s">
        <v>2843</v>
      </c>
      <c r="I28" s="12" t="s">
        <v>2716</v>
      </c>
      <c r="J28" s="12" t="s">
        <v>39</v>
      </c>
      <c r="K28" s="12" t="s">
        <v>2844</v>
      </c>
      <c r="L28" s="12" t="s">
        <v>2662</v>
      </c>
      <c r="M28" s="12" t="s">
        <v>2845</v>
      </c>
      <c r="N28" s="12" t="s">
        <v>2846</v>
      </c>
      <c r="O28" s="12"/>
    </row>
    <row r="29" spans="1:15" ht="360" x14ac:dyDescent="0.25">
      <c r="A29" s="12" t="s">
        <v>2665</v>
      </c>
      <c r="B29" s="12" t="s">
        <v>2710</v>
      </c>
      <c r="C29" s="12" t="s">
        <v>2339</v>
      </c>
      <c r="D29" s="12" t="s">
        <v>2711</v>
      </c>
      <c r="E29" s="12" t="s">
        <v>2847</v>
      </c>
      <c r="F29" s="12" t="s">
        <v>2848</v>
      </c>
      <c r="G29" s="12" t="s">
        <v>2849</v>
      </c>
      <c r="H29" s="12" t="s">
        <v>2850</v>
      </c>
      <c r="I29" s="12" t="s">
        <v>2716</v>
      </c>
      <c r="J29" s="12" t="s">
        <v>39</v>
      </c>
      <c r="K29" s="12" t="s">
        <v>2851</v>
      </c>
      <c r="L29" s="12" t="s">
        <v>2662</v>
      </c>
      <c r="M29" s="12" t="s">
        <v>2852</v>
      </c>
      <c r="N29" s="12" t="s">
        <v>2853</v>
      </c>
      <c r="O29" s="12"/>
    </row>
    <row r="30" spans="1:15" ht="409.5" x14ac:dyDescent="0.25">
      <c r="A30" s="12" t="s">
        <v>2653</v>
      </c>
      <c r="B30" s="12" t="s">
        <v>2666</v>
      </c>
      <c r="C30" s="12" t="s">
        <v>2667</v>
      </c>
      <c r="D30" s="12" t="s">
        <v>2334</v>
      </c>
      <c r="E30" s="12" t="s">
        <v>2854</v>
      </c>
      <c r="F30" s="12" t="s">
        <v>2855</v>
      </c>
      <c r="G30" s="12" t="s">
        <v>2856</v>
      </c>
      <c r="H30" s="12" t="s">
        <v>2857</v>
      </c>
      <c r="I30" s="12" t="s">
        <v>2690</v>
      </c>
      <c r="J30" s="12" t="s">
        <v>57</v>
      </c>
      <c r="K30" s="12" t="s">
        <v>2858</v>
      </c>
      <c r="L30" s="12" t="s">
        <v>2674</v>
      </c>
      <c r="M30" s="12" t="s">
        <v>2859</v>
      </c>
      <c r="N30" s="12" t="s">
        <v>2860</v>
      </c>
      <c r="O30" s="12"/>
    </row>
    <row r="31" spans="1:15" ht="409.5" x14ac:dyDescent="0.25">
      <c r="A31" s="12" t="s">
        <v>2703</v>
      </c>
      <c r="B31" s="12" t="s">
        <v>2738</v>
      </c>
      <c r="C31" s="12" t="s">
        <v>2667</v>
      </c>
      <c r="D31" s="12" t="s">
        <v>2739</v>
      </c>
      <c r="E31" s="12" t="s">
        <v>2861</v>
      </c>
      <c r="F31" s="12" t="s">
        <v>1557</v>
      </c>
      <c r="G31" s="12" t="s">
        <v>2862</v>
      </c>
      <c r="H31" s="12" t="s">
        <v>2863</v>
      </c>
      <c r="I31" s="12" t="s">
        <v>2690</v>
      </c>
      <c r="J31" s="12" t="s">
        <v>39</v>
      </c>
      <c r="K31" s="12" t="s">
        <v>2864</v>
      </c>
      <c r="L31" s="12" t="s">
        <v>2662</v>
      </c>
      <c r="M31" s="12" t="s">
        <v>2865</v>
      </c>
      <c r="N31" s="12" t="s">
        <v>2866</v>
      </c>
      <c r="O31" s="12"/>
    </row>
    <row r="32" spans="1:15" ht="409.5" x14ac:dyDescent="0.25">
      <c r="A32" s="12" t="s">
        <v>2653</v>
      </c>
      <c r="B32" s="12" t="s">
        <v>2694</v>
      </c>
      <c r="C32" s="12" t="s">
        <v>2867</v>
      </c>
      <c r="D32" s="12" t="s">
        <v>2334</v>
      </c>
      <c r="E32" s="12" t="s">
        <v>2868</v>
      </c>
      <c r="F32" s="12" t="s">
        <v>2869</v>
      </c>
      <c r="G32" s="12" t="s">
        <v>2870</v>
      </c>
      <c r="H32" s="12" t="s">
        <v>2871</v>
      </c>
      <c r="I32" s="12" t="s">
        <v>2660</v>
      </c>
      <c r="J32" s="12" t="s">
        <v>57</v>
      </c>
      <c r="K32" s="12" t="s">
        <v>2872</v>
      </c>
      <c r="L32" s="12" t="s">
        <v>2873</v>
      </c>
      <c r="M32" s="12" t="s">
        <v>2874</v>
      </c>
      <c r="N32" s="12" t="s">
        <v>2875</v>
      </c>
      <c r="O32" s="12"/>
    </row>
    <row r="33" spans="1:15" ht="210" x14ac:dyDescent="0.25">
      <c r="A33" s="12" t="s">
        <v>2653</v>
      </c>
      <c r="B33" s="12" t="s">
        <v>2666</v>
      </c>
      <c r="C33" s="12" t="s">
        <v>2876</v>
      </c>
      <c r="D33" s="12" t="s">
        <v>2334</v>
      </c>
      <c r="E33" s="12" t="s">
        <v>2877</v>
      </c>
      <c r="F33" s="12" t="s">
        <v>2878</v>
      </c>
      <c r="G33" s="12"/>
      <c r="H33" s="12" t="s">
        <v>2879</v>
      </c>
      <c r="I33" s="12" t="s">
        <v>2789</v>
      </c>
      <c r="J33" s="12" t="s">
        <v>39</v>
      </c>
      <c r="K33" s="12" t="s">
        <v>2880</v>
      </c>
      <c r="L33" s="12"/>
      <c r="M33" s="12" t="s">
        <v>2881</v>
      </c>
      <c r="N33" s="12" t="s">
        <v>2765</v>
      </c>
      <c r="O33" s="12"/>
    </row>
    <row r="34" spans="1:15" ht="409.5" x14ac:dyDescent="0.25">
      <c r="A34" s="12" t="s">
        <v>2653</v>
      </c>
      <c r="B34" s="12" t="s">
        <v>2666</v>
      </c>
      <c r="C34" s="12" t="s">
        <v>2667</v>
      </c>
      <c r="D34" s="12" t="s">
        <v>2334</v>
      </c>
      <c r="E34" s="12" t="s">
        <v>2882</v>
      </c>
      <c r="F34" s="12" t="s">
        <v>2883</v>
      </c>
      <c r="G34" s="12" t="s">
        <v>2884</v>
      </c>
      <c r="H34" s="12" t="s">
        <v>2885</v>
      </c>
      <c r="I34" s="12" t="s">
        <v>2672</v>
      </c>
      <c r="J34" s="12" t="s">
        <v>39</v>
      </c>
      <c r="K34" s="12" t="s">
        <v>2886</v>
      </c>
      <c r="L34" s="12" t="s">
        <v>2662</v>
      </c>
      <c r="M34" s="12" t="s">
        <v>2887</v>
      </c>
      <c r="N34" s="12" t="s">
        <v>2888</v>
      </c>
      <c r="O34" s="12"/>
    </row>
    <row r="35" spans="1:15" ht="285" x14ac:dyDescent="0.25">
      <c r="A35" s="12" t="s">
        <v>2653</v>
      </c>
      <c r="B35" s="12" t="s">
        <v>2738</v>
      </c>
      <c r="C35" s="12" t="s">
        <v>2749</v>
      </c>
      <c r="D35" s="12" t="s">
        <v>2334</v>
      </c>
      <c r="E35" s="12" t="s">
        <v>1407</v>
      </c>
      <c r="F35" s="12" t="s">
        <v>2889</v>
      </c>
      <c r="G35" s="12" t="s">
        <v>2890</v>
      </c>
      <c r="H35" s="12" t="s">
        <v>2891</v>
      </c>
      <c r="I35" s="12" t="s">
        <v>2672</v>
      </c>
      <c r="J35" s="12" t="s">
        <v>39</v>
      </c>
      <c r="K35" s="12" t="s">
        <v>2892</v>
      </c>
      <c r="L35" s="12" t="s">
        <v>2674</v>
      </c>
      <c r="M35" s="12" t="s">
        <v>2893</v>
      </c>
      <c r="N35" s="12" t="s">
        <v>2894</v>
      </c>
      <c r="O35" s="12"/>
    </row>
    <row r="36" spans="1:15" ht="409.5" x14ac:dyDescent="0.25">
      <c r="A36" s="12" t="s">
        <v>2665</v>
      </c>
      <c r="B36" s="12" t="s">
        <v>2710</v>
      </c>
      <c r="C36" s="12" t="s">
        <v>2339</v>
      </c>
      <c r="D36" s="12" t="s">
        <v>2711</v>
      </c>
      <c r="E36" s="12" t="s">
        <v>2895</v>
      </c>
      <c r="F36" s="12" t="s">
        <v>2896</v>
      </c>
      <c r="G36" s="12" t="s">
        <v>2897</v>
      </c>
      <c r="H36" s="12" t="s">
        <v>2898</v>
      </c>
      <c r="I36" s="12" t="s">
        <v>2716</v>
      </c>
      <c r="J36" s="12" t="s">
        <v>39</v>
      </c>
      <c r="K36" s="12" t="s">
        <v>2899</v>
      </c>
      <c r="L36" s="12" t="s">
        <v>2662</v>
      </c>
      <c r="M36" s="12" t="s">
        <v>2900</v>
      </c>
      <c r="N36" s="12" t="s">
        <v>2901</v>
      </c>
      <c r="O36" s="12"/>
    </row>
    <row r="37" spans="1:15" ht="409.5" x14ac:dyDescent="0.25">
      <c r="A37" s="12" t="s">
        <v>2703</v>
      </c>
      <c r="B37" s="12" t="s">
        <v>2738</v>
      </c>
      <c r="C37" s="12" t="s">
        <v>2667</v>
      </c>
      <c r="D37" s="12" t="s">
        <v>2711</v>
      </c>
      <c r="E37" s="12" t="s">
        <v>2902</v>
      </c>
      <c r="F37" s="12" t="s">
        <v>2903</v>
      </c>
      <c r="G37" s="12" t="s">
        <v>2904</v>
      </c>
      <c r="H37" s="12" t="s">
        <v>2905</v>
      </c>
      <c r="I37" s="12" t="s">
        <v>2660</v>
      </c>
      <c r="J37" s="12" t="s">
        <v>74</v>
      </c>
      <c r="K37" s="12" t="s">
        <v>2906</v>
      </c>
      <c r="L37" s="12" t="s">
        <v>2735</v>
      </c>
      <c r="M37" s="12" t="s">
        <v>2907</v>
      </c>
      <c r="N37" s="12" t="s">
        <v>2908</v>
      </c>
      <c r="O37" s="12"/>
    </row>
    <row r="38" spans="1:15" ht="255" x14ac:dyDescent="0.25">
      <c r="A38" s="12" t="s">
        <v>2653</v>
      </c>
      <c r="B38" s="12" t="s">
        <v>2738</v>
      </c>
      <c r="C38" s="12" t="s">
        <v>2667</v>
      </c>
      <c r="D38" s="12" t="s">
        <v>2695</v>
      </c>
      <c r="E38" s="12" t="s">
        <v>2909</v>
      </c>
      <c r="F38" s="12" t="s">
        <v>1958</v>
      </c>
      <c r="G38" s="12" t="s">
        <v>2910</v>
      </c>
      <c r="H38" s="12" t="s">
        <v>2911</v>
      </c>
      <c r="I38" s="12" t="s">
        <v>2690</v>
      </c>
      <c r="J38" s="12" t="s">
        <v>57</v>
      </c>
      <c r="K38" s="12" t="s">
        <v>2912</v>
      </c>
      <c r="L38" s="12"/>
      <c r="M38" s="12" t="s">
        <v>2709</v>
      </c>
      <c r="N38" s="12"/>
      <c r="O38" s="12"/>
    </row>
    <row r="39" spans="1:15" ht="409.5" x14ac:dyDescent="0.25">
      <c r="A39" s="12" t="s">
        <v>2665</v>
      </c>
      <c r="B39" s="12" t="s">
        <v>295</v>
      </c>
      <c r="C39" s="12" t="s">
        <v>2784</v>
      </c>
      <c r="D39" s="12" t="s">
        <v>2334</v>
      </c>
      <c r="E39" s="12" t="s">
        <v>2913</v>
      </c>
      <c r="F39" s="12" t="s">
        <v>2914</v>
      </c>
      <c r="G39" s="12" t="s">
        <v>882</v>
      </c>
      <c r="H39" s="12" t="s">
        <v>2915</v>
      </c>
      <c r="I39" s="12" t="s">
        <v>2789</v>
      </c>
      <c r="J39" s="12" t="s">
        <v>74</v>
      </c>
      <c r="K39" s="12" t="s">
        <v>2916</v>
      </c>
      <c r="L39" s="12" t="s">
        <v>2662</v>
      </c>
      <c r="M39" s="12" t="s">
        <v>2917</v>
      </c>
      <c r="N39" s="12" t="s">
        <v>2918</v>
      </c>
      <c r="O39" s="12"/>
    </row>
    <row r="40" spans="1:15" ht="345" x14ac:dyDescent="0.25">
      <c r="A40" s="12" t="s">
        <v>2665</v>
      </c>
      <c r="B40" s="12" t="s">
        <v>2720</v>
      </c>
      <c r="C40" s="12" t="s">
        <v>2721</v>
      </c>
      <c r="D40" s="12" t="s">
        <v>2711</v>
      </c>
      <c r="E40" s="12" t="s">
        <v>2919</v>
      </c>
      <c r="F40" s="12" t="s">
        <v>2920</v>
      </c>
      <c r="G40" s="12" t="s">
        <v>2921</v>
      </c>
      <c r="H40" s="12" t="s">
        <v>2922</v>
      </c>
      <c r="I40" s="12" t="s">
        <v>2726</v>
      </c>
      <c r="J40" s="12" t="s">
        <v>39</v>
      </c>
      <c r="K40" s="12" t="s">
        <v>2923</v>
      </c>
      <c r="L40" s="12" t="s">
        <v>2674</v>
      </c>
      <c r="M40" s="12" t="s">
        <v>2924</v>
      </c>
      <c r="N40" s="12" t="s">
        <v>2925</v>
      </c>
      <c r="O40" s="12"/>
    </row>
    <row r="41" spans="1:15" ht="409.5" x14ac:dyDescent="0.25">
      <c r="A41" s="12" t="s">
        <v>2665</v>
      </c>
      <c r="B41" s="12" t="s">
        <v>2926</v>
      </c>
      <c r="C41" s="12" t="s">
        <v>2721</v>
      </c>
      <c r="D41" s="12" t="s">
        <v>2711</v>
      </c>
      <c r="E41" s="12" t="s">
        <v>2927</v>
      </c>
      <c r="F41" s="12" t="s">
        <v>2928</v>
      </c>
      <c r="G41" s="12"/>
      <c r="H41" s="12" t="s">
        <v>2929</v>
      </c>
      <c r="I41" s="12" t="s">
        <v>2726</v>
      </c>
      <c r="J41" s="12" t="s">
        <v>39</v>
      </c>
      <c r="K41" s="12" t="s">
        <v>2825</v>
      </c>
      <c r="L41" s="12"/>
      <c r="M41" s="12" t="s">
        <v>2930</v>
      </c>
      <c r="N41" s="12" t="s">
        <v>2931</v>
      </c>
      <c r="O41" s="12"/>
    </row>
    <row r="42" spans="1:15" ht="409.5" x14ac:dyDescent="0.25">
      <c r="A42" s="12" t="s">
        <v>2703</v>
      </c>
      <c r="B42" s="12" t="s">
        <v>2694</v>
      </c>
      <c r="C42" s="12" t="s">
        <v>2667</v>
      </c>
      <c r="D42" s="12" t="s">
        <v>2334</v>
      </c>
      <c r="E42" s="12" t="s">
        <v>2932</v>
      </c>
      <c r="F42" s="12" t="s">
        <v>2933</v>
      </c>
      <c r="G42" s="12" t="s">
        <v>2934</v>
      </c>
      <c r="H42" s="12" t="s">
        <v>2935</v>
      </c>
      <c r="I42" s="12" t="s">
        <v>2789</v>
      </c>
      <c r="J42" s="12" t="s">
        <v>39</v>
      </c>
      <c r="K42" s="12" t="s">
        <v>2936</v>
      </c>
      <c r="L42" s="12"/>
      <c r="M42" s="12" t="s">
        <v>2937</v>
      </c>
      <c r="N42" s="12" t="s">
        <v>2938</v>
      </c>
      <c r="O42" s="12"/>
    </row>
    <row r="43" spans="1:15" ht="409.5" x14ac:dyDescent="0.25">
      <c r="A43" s="12" t="s">
        <v>2653</v>
      </c>
      <c r="B43" s="12" t="s">
        <v>2738</v>
      </c>
      <c r="C43" s="12" t="s">
        <v>2667</v>
      </c>
      <c r="D43" s="12" t="s">
        <v>2739</v>
      </c>
      <c r="E43" s="12" t="s">
        <v>2939</v>
      </c>
      <c r="F43" s="12" t="s">
        <v>2940</v>
      </c>
      <c r="G43" s="12" t="s">
        <v>2941</v>
      </c>
      <c r="H43" s="12" t="s">
        <v>2942</v>
      </c>
      <c r="I43" s="12" t="s">
        <v>2943</v>
      </c>
      <c r="J43" s="12" t="s">
        <v>39</v>
      </c>
      <c r="K43" s="12" t="s">
        <v>2944</v>
      </c>
      <c r="L43" s="12" t="s">
        <v>2662</v>
      </c>
      <c r="M43" s="12" t="s">
        <v>2945</v>
      </c>
      <c r="N43" s="12" t="s">
        <v>2946</v>
      </c>
      <c r="O43" s="12"/>
    </row>
    <row r="44" spans="1:15" ht="409.5" x14ac:dyDescent="0.25">
      <c r="A44" s="12" t="s">
        <v>2653</v>
      </c>
      <c r="B44" s="12" t="s">
        <v>2738</v>
      </c>
      <c r="C44" s="12" t="s">
        <v>2667</v>
      </c>
      <c r="D44" s="12" t="s">
        <v>2739</v>
      </c>
      <c r="E44" s="12" t="s">
        <v>2939</v>
      </c>
      <c r="F44" s="12" t="s">
        <v>1524</v>
      </c>
      <c r="G44" s="12"/>
      <c r="H44" s="12" t="s">
        <v>2947</v>
      </c>
      <c r="I44" s="12" t="s">
        <v>2943</v>
      </c>
      <c r="J44" s="12" t="s">
        <v>39</v>
      </c>
      <c r="K44" s="12" t="s">
        <v>2944</v>
      </c>
      <c r="L44" s="12" t="s">
        <v>2662</v>
      </c>
      <c r="M44" s="12" t="s">
        <v>2709</v>
      </c>
      <c r="N44" s="12"/>
      <c r="O44" s="12"/>
    </row>
    <row r="45" spans="1:15" ht="409.5" x14ac:dyDescent="0.25">
      <c r="A45" s="12" t="s">
        <v>2653</v>
      </c>
      <c r="B45" s="12" t="s">
        <v>2666</v>
      </c>
      <c r="C45" s="12" t="s">
        <v>2667</v>
      </c>
      <c r="D45" s="12" t="s">
        <v>2695</v>
      </c>
      <c r="E45" s="12" t="s">
        <v>2948</v>
      </c>
      <c r="F45" s="12" t="s">
        <v>1969</v>
      </c>
      <c r="G45" s="12" t="s">
        <v>2949</v>
      </c>
      <c r="H45" s="12" t="s">
        <v>2950</v>
      </c>
      <c r="I45" s="12" t="s">
        <v>2690</v>
      </c>
      <c r="J45" s="12" t="s">
        <v>39</v>
      </c>
      <c r="K45" s="12" t="s">
        <v>2951</v>
      </c>
      <c r="L45" s="12" t="s">
        <v>2674</v>
      </c>
      <c r="M45" s="12" t="s">
        <v>2952</v>
      </c>
      <c r="N45" s="12" t="s">
        <v>2953</v>
      </c>
      <c r="O45" s="12"/>
    </row>
    <row r="46" spans="1:15" ht="409.5" x14ac:dyDescent="0.25">
      <c r="A46" s="12" t="s">
        <v>2686</v>
      </c>
      <c r="B46" s="12" t="s">
        <v>2738</v>
      </c>
      <c r="C46" s="12" t="s">
        <v>2667</v>
      </c>
      <c r="D46" s="12" t="s">
        <v>2334</v>
      </c>
      <c r="E46" s="12" t="s">
        <v>1714</v>
      </c>
      <c r="F46" s="12" t="s">
        <v>2954</v>
      </c>
      <c r="G46" s="12" t="s">
        <v>2955</v>
      </c>
      <c r="H46" s="12" t="s">
        <v>2956</v>
      </c>
      <c r="I46" s="12" t="s">
        <v>2672</v>
      </c>
      <c r="J46" s="12" t="s">
        <v>39</v>
      </c>
      <c r="K46" s="12" t="s">
        <v>2957</v>
      </c>
      <c r="L46" s="12" t="s">
        <v>2662</v>
      </c>
      <c r="M46" s="12" t="s">
        <v>2958</v>
      </c>
      <c r="N46" s="12" t="s">
        <v>2959</v>
      </c>
      <c r="O46" s="12"/>
    </row>
    <row r="47" spans="1:15" ht="375" x14ac:dyDescent="0.25">
      <c r="A47" s="12" t="s">
        <v>2665</v>
      </c>
      <c r="B47" s="12" t="s">
        <v>2960</v>
      </c>
      <c r="C47" s="12" t="s">
        <v>2721</v>
      </c>
      <c r="D47" s="12" t="s">
        <v>2334</v>
      </c>
      <c r="E47" s="12" t="s">
        <v>2961</v>
      </c>
      <c r="F47" s="12" t="s">
        <v>2962</v>
      </c>
      <c r="G47" s="12" t="s">
        <v>2963</v>
      </c>
      <c r="H47" s="12" t="s">
        <v>2964</v>
      </c>
      <c r="I47" s="12" t="s">
        <v>2965</v>
      </c>
      <c r="J47" s="12" t="s">
        <v>39</v>
      </c>
      <c r="K47" s="12" t="s">
        <v>2966</v>
      </c>
      <c r="L47" s="12" t="s">
        <v>2662</v>
      </c>
      <c r="M47" s="12" t="s">
        <v>2967</v>
      </c>
      <c r="N47" s="12" t="s">
        <v>2968</v>
      </c>
      <c r="O47" s="12"/>
    </row>
    <row r="48" spans="1:15" ht="409.5" x14ac:dyDescent="0.25">
      <c r="A48" s="12" t="s">
        <v>2703</v>
      </c>
      <c r="B48" s="12" t="s">
        <v>2969</v>
      </c>
      <c r="C48" s="12" t="s">
        <v>2970</v>
      </c>
      <c r="D48" s="12" t="s">
        <v>2334</v>
      </c>
      <c r="E48" s="12" t="s">
        <v>2971</v>
      </c>
      <c r="F48" s="12" t="s">
        <v>2971</v>
      </c>
      <c r="G48" s="12" t="s">
        <v>2972</v>
      </c>
      <c r="H48" s="12" t="s">
        <v>2973</v>
      </c>
      <c r="I48" s="12" t="s">
        <v>2789</v>
      </c>
      <c r="J48" s="12" t="s">
        <v>39</v>
      </c>
      <c r="K48" s="12" t="s">
        <v>2974</v>
      </c>
      <c r="L48" s="12" t="s">
        <v>2662</v>
      </c>
      <c r="M48" s="12" t="s">
        <v>2975</v>
      </c>
      <c r="N48" s="12" t="s">
        <v>2976</v>
      </c>
      <c r="O48" s="12"/>
    </row>
    <row r="49" spans="1:15" ht="285" x14ac:dyDescent="0.25">
      <c r="A49" s="12" t="s">
        <v>2653</v>
      </c>
      <c r="B49" s="12" t="s">
        <v>2738</v>
      </c>
      <c r="C49" s="12" t="s">
        <v>2977</v>
      </c>
      <c r="D49" s="12" t="s">
        <v>2739</v>
      </c>
      <c r="E49" s="12" t="s">
        <v>1649</v>
      </c>
      <c r="F49" s="12" t="s">
        <v>2978</v>
      </c>
      <c r="G49" s="12" t="s">
        <v>2979</v>
      </c>
      <c r="H49" s="12" t="s">
        <v>2980</v>
      </c>
      <c r="I49" s="12" t="s">
        <v>2981</v>
      </c>
      <c r="J49" s="12" t="s">
        <v>39</v>
      </c>
      <c r="K49" s="12" t="s">
        <v>2982</v>
      </c>
      <c r="L49" s="12" t="s">
        <v>2662</v>
      </c>
      <c r="M49" s="12" t="s">
        <v>2983</v>
      </c>
      <c r="N49" s="12" t="s">
        <v>2984</v>
      </c>
      <c r="O49" s="12"/>
    </row>
    <row r="50" spans="1:15" ht="345" x14ac:dyDescent="0.25">
      <c r="A50" s="12" t="s">
        <v>2686</v>
      </c>
      <c r="B50" s="12" t="s">
        <v>2694</v>
      </c>
      <c r="C50" s="12" t="s">
        <v>2667</v>
      </c>
      <c r="D50" s="12" t="s">
        <v>2334</v>
      </c>
      <c r="E50" s="12" t="s">
        <v>2985</v>
      </c>
      <c r="F50" s="12" t="s">
        <v>2986</v>
      </c>
      <c r="G50" s="12" t="s">
        <v>2987</v>
      </c>
      <c r="H50" s="12" t="s">
        <v>2988</v>
      </c>
      <c r="I50" s="12" t="s">
        <v>2690</v>
      </c>
      <c r="J50" s="12" t="s">
        <v>57</v>
      </c>
      <c r="K50" s="12" t="s">
        <v>2989</v>
      </c>
      <c r="L50" s="12" t="s">
        <v>2674</v>
      </c>
      <c r="M50" s="12" t="s">
        <v>2990</v>
      </c>
      <c r="N50" s="12" t="s">
        <v>2991</v>
      </c>
      <c r="O50" s="12"/>
    </row>
    <row r="51" spans="1:15" ht="409.5" x14ac:dyDescent="0.25">
      <c r="A51" s="12" t="s">
        <v>2653</v>
      </c>
      <c r="B51" s="12" t="s">
        <v>2666</v>
      </c>
      <c r="C51" s="12" t="s">
        <v>2655</v>
      </c>
      <c r="D51" s="12" t="s">
        <v>2334</v>
      </c>
      <c r="E51" s="12" t="s">
        <v>2868</v>
      </c>
      <c r="F51" s="12" t="s">
        <v>2011</v>
      </c>
      <c r="G51" s="12" t="s">
        <v>2992</v>
      </c>
      <c r="H51" s="12" t="s">
        <v>2993</v>
      </c>
      <c r="I51" s="12" t="s">
        <v>2660</v>
      </c>
      <c r="J51" s="12" t="s">
        <v>57</v>
      </c>
      <c r="K51" s="12" t="s">
        <v>2994</v>
      </c>
      <c r="L51" s="12" t="s">
        <v>2873</v>
      </c>
      <c r="M51" s="12" t="s">
        <v>2995</v>
      </c>
      <c r="N51" s="12" t="s">
        <v>2996</v>
      </c>
      <c r="O51" s="12"/>
    </row>
    <row r="52" spans="1:15" ht="409.5" x14ac:dyDescent="0.25">
      <c r="A52" s="12" t="s">
        <v>2686</v>
      </c>
      <c r="B52" s="12" t="s">
        <v>2666</v>
      </c>
      <c r="C52" s="12" t="s">
        <v>2749</v>
      </c>
      <c r="D52" s="12" t="s">
        <v>2334</v>
      </c>
      <c r="E52" s="12" t="s">
        <v>2997</v>
      </c>
      <c r="F52" s="12" t="s">
        <v>2034</v>
      </c>
      <c r="G52" s="12" t="s">
        <v>2998</v>
      </c>
      <c r="H52" s="12" t="s">
        <v>2999</v>
      </c>
      <c r="I52" s="12" t="s">
        <v>2672</v>
      </c>
      <c r="J52" s="12" t="s">
        <v>74</v>
      </c>
      <c r="K52" s="12" t="s">
        <v>3000</v>
      </c>
      <c r="L52" s="12" t="s">
        <v>2674</v>
      </c>
      <c r="M52" s="12" t="s">
        <v>3001</v>
      </c>
      <c r="N52" s="12" t="s">
        <v>3002</v>
      </c>
      <c r="O52" s="12"/>
    </row>
    <row r="53" spans="1:15" ht="270" x14ac:dyDescent="0.25">
      <c r="A53" s="12" t="s">
        <v>2653</v>
      </c>
      <c r="B53" s="12" t="s">
        <v>2694</v>
      </c>
      <c r="C53" s="12" t="s">
        <v>2667</v>
      </c>
      <c r="D53" s="12" t="s">
        <v>2739</v>
      </c>
      <c r="E53" s="12" t="s">
        <v>3003</v>
      </c>
      <c r="F53" s="12" t="s">
        <v>3004</v>
      </c>
      <c r="G53" s="12" t="s">
        <v>3005</v>
      </c>
      <c r="H53" s="12" t="s">
        <v>3006</v>
      </c>
      <c r="I53" s="12" t="s">
        <v>2690</v>
      </c>
      <c r="J53" s="12" t="s">
        <v>39</v>
      </c>
      <c r="K53" s="12" t="s">
        <v>3007</v>
      </c>
      <c r="L53" s="12" t="s">
        <v>2662</v>
      </c>
      <c r="M53" s="12" t="s">
        <v>2709</v>
      </c>
      <c r="N53" s="12"/>
      <c r="O53" s="12"/>
    </row>
    <row r="54" spans="1:15" ht="409.5" x14ac:dyDescent="0.25">
      <c r="A54" s="12" t="s">
        <v>2703</v>
      </c>
      <c r="B54" s="12" t="s">
        <v>2694</v>
      </c>
      <c r="C54" s="12" t="s">
        <v>2667</v>
      </c>
      <c r="D54" s="12" t="s">
        <v>2739</v>
      </c>
      <c r="E54" s="12" t="s">
        <v>3008</v>
      </c>
      <c r="F54" s="12" t="s">
        <v>3009</v>
      </c>
      <c r="G54" s="12" t="s">
        <v>3010</v>
      </c>
      <c r="H54" s="12" t="s">
        <v>3011</v>
      </c>
      <c r="I54" s="12" t="s">
        <v>2690</v>
      </c>
      <c r="J54" s="12" t="s">
        <v>39</v>
      </c>
      <c r="K54" s="12" t="s">
        <v>3012</v>
      </c>
      <c r="L54" s="12" t="s">
        <v>2662</v>
      </c>
      <c r="M54" s="12" t="s">
        <v>3013</v>
      </c>
      <c r="N54" s="12" t="s">
        <v>3014</v>
      </c>
      <c r="O54" s="12"/>
    </row>
    <row r="55" spans="1:15" ht="330" x14ac:dyDescent="0.25">
      <c r="A55" s="12" t="s">
        <v>2653</v>
      </c>
      <c r="B55" s="12" t="s">
        <v>2694</v>
      </c>
      <c r="C55" s="12" t="s">
        <v>2667</v>
      </c>
      <c r="D55" s="12" t="s">
        <v>2711</v>
      </c>
      <c r="E55" s="12" t="s">
        <v>3015</v>
      </c>
      <c r="F55" s="12" t="s">
        <v>3016</v>
      </c>
      <c r="G55" s="12" t="s">
        <v>3017</v>
      </c>
      <c r="H55" s="12" t="s">
        <v>3018</v>
      </c>
      <c r="I55" s="12" t="s">
        <v>2690</v>
      </c>
      <c r="J55" s="12" t="s">
        <v>57</v>
      </c>
      <c r="K55" s="12" t="s">
        <v>3019</v>
      </c>
      <c r="L55" s="12" t="s">
        <v>2735</v>
      </c>
      <c r="M55" s="12" t="s">
        <v>3020</v>
      </c>
      <c r="N55" s="12" t="s">
        <v>3021</v>
      </c>
      <c r="O55" s="12"/>
    </row>
    <row r="56" spans="1:15" ht="409.5" x14ac:dyDescent="0.25">
      <c r="A56" s="12" t="s">
        <v>2703</v>
      </c>
      <c r="B56" s="12" t="s">
        <v>2694</v>
      </c>
      <c r="C56" s="12" t="s">
        <v>2667</v>
      </c>
      <c r="D56" s="12" t="s">
        <v>2711</v>
      </c>
      <c r="E56" s="12" t="s">
        <v>3022</v>
      </c>
      <c r="F56" s="12" t="s">
        <v>3023</v>
      </c>
      <c r="G56" s="12" t="s">
        <v>3024</v>
      </c>
      <c r="H56" s="12" t="s">
        <v>3025</v>
      </c>
      <c r="I56" s="12" t="s">
        <v>2690</v>
      </c>
      <c r="J56" s="12" t="s">
        <v>57</v>
      </c>
      <c r="K56" s="12" t="s">
        <v>3026</v>
      </c>
      <c r="L56" s="12" t="s">
        <v>2674</v>
      </c>
      <c r="M56" s="12" t="s">
        <v>3027</v>
      </c>
      <c r="N56" s="12" t="s">
        <v>3028</v>
      </c>
      <c r="O56" s="12"/>
    </row>
    <row r="57" spans="1:15" ht="330" x14ac:dyDescent="0.25">
      <c r="A57" s="12" t="s">
        <v>2665</v>
      </c>
      <c r="B57" s="12" t="s">
        <v>2738</v>
      </c>
      <c r="C57" s="12" t="s">
        <v>2667</v>
      </c>
      <c r="D57" s="12" t="s">
        <v>2334</v>
      </c>
      <c r="E57" s="12" t="s">
        <v>3029</v>
      </c>
      <c r="F57" s="12" t="s">
        <v>2045</v>
      </c>
      <c r="G57" s="12" t="s">
        <v>2062</v>
      </c>
      <c r="H57" s="12" t="s">
        <v>3030</v>
      </c>
      <c r="I57" s="12" t="s">
        <v>2672</v>
      </c>
      <c r="J57" s="12" t="s">
        <v>39</v>
      </c>
      <c r="K57" s="12" t="s">
        <v>2050</v>
      </c>
      <c r="L57" s="12" t="s">
        <v>2674</v>
      </c>
      <c r="M57" s="12" t="s">
        <v>3031</v>
      </c>
      <c r="N57" s="12" t="s">
        <v>3032</v>
      </c>
      <c r="O57" s="12"/>
    </row>
    <row r="58" spans="1:15" ht="409.5" x14ac:dyDescent="0.25">
      <c r="A58" s="12" t="s">
        <v>2703</v>
      </c>
      <c r="B58" s="12" t="s">
        <v>2694</v>
      </c>
      <c r="C58" s="12" t="s">
        <v>2667</v>
      </c>
      <c r="D58" s="12" t="s">
        <v>2334</v>
      </c>
      <c r="E58" s="12" t="s">
        <v>3033</v>
      </c>
      <c r="F58" s="12" t="s">
        <v>2223</v>
      </c>
      <c r="G58" s="12" t="s">
        <v>2236</v>
      </c>
      <c r="H58" s="12" t="s">
        <v>3034</v>
      </c>
      <c r="I58" s="12" t="s">
        <v>2672</v>
      </c>
      <c r="J58" s="12" t="s">
        <v>39</v>
      </c>
      <c r="K58" s="12" t="s">
        <v>3035</v>
      </c>
      <c r="L58" s="12" t="s">
        <v>2674</v>
      </c>
      <c r="M58" s="12" t="s">
        <v>2709</v>
      </c>
      <c r="N58" s="12"/>
      <c r="O58" s="12"/>
    </row>
    <row r="59" spans="1:15" ht="409.5" x14ac:dyDescent="0.25">
      <c r="A59" s="12" t="s">
        <v>2686</v>
      </c>
      <c r="B59" s="12" t="s">
        <v>2666</v>
      </c>
      <c r="C59" s="12" t="s">
        <v>2667</v>
      </c>
      <c r="D59" s="12" t="s">
        <v>2711</v>
      </c>
      <c r="E59" s="12" t="s">
        <v>3036</v>
      </c>
      <c r="F59" s="12" t="s">
        <v>3037</v>
      </c>
      <c r="G59" s="12" t="s">
        <v>3038</v>
      </c>
      <c r="H59" s="12" t="s">
        <v>3039</v>
      </c>
      <c r="I59" s="12" t="s">
        <v>2690</v>
      </c>
      <c r="J59" s="12" t="s">
        <v>39</v>
      </c>
      <c r="K59" s="12" t="s">
        <v>3040</v>
      </c>
      <c r="L59" s="12" t="s">
        <v>2674</v>
      </c>
      <c r="M59" s="12" t="s">
        <v>3041</v>
      </c>
      <c r="N59" s="12" t="s">
        <v>3042</v>
      </c>
      <c r="O59" s="12"/>
    </row>
    <row r="60" spans="1:15" ht="409.5" x14ac:dyDescent="0.25">
      <c r="A60" s="12" t="s">
        <v>2653</v>
      </c>
      <c r="B60" s="12" t="s">
        <v>2666</v>
      </c>
      <c r="C60" s="12" t="s">
        <v>2667</v>
      </c>
      <c r="D60" s="12" t="s">
        <v>2334</v>
      </c>
      <c r="E60" s="12" t="s">
        <v>2065</v>
      </c>
      <c r="F60" s="12" t="s">
        <v>2066</v>
      </c>
      <c r="G60" s="12" t="s">
        <v>2083</v>
      </c>
      <c r="H60" s="12" t="s">
        <v>3043</v>
      </c>
      <c r="I60" s="12" t="s">
        <v>2690</v>
      </c>
      <c r="J60" s="12" t="s">
        <v>57</v>
      </c>
      <c r="K60" s="12" t="s">
        <v>2070</v>
      </c>
      <c r="L60" s="12" t="s">
        <v>2674</v>
      </c>
      <c r="M60" s="12" t="s">
        <v>3044</v>
      </c>
      <c r="N60" s="12" t="s">
        <v>3045</v>
      </c>
      <c r="O60" s="12"/>
    </row>
    <row r="61" spans="1:15" ht="409.5" x14ac:dyDescent="0.25">
      <c r="A61" s="12" t="s">
        <v>2653</v>
      </c>
      <c r="B61" s="12" t="s">
        <v>2738</v>
      </c>
      <c r="C61" s="12" t="s">
        <v>2667</v>
      </c>
      <c r="D61" s="12" t="s">
        <v>2334</v>
      </c>
      <c r="E61" s="12" t="s">
        <v>3046</v>
      </c>
      <c r="F61" s="12" t="s">
        <v>1477</v>
      </c>
      <c r="G61" s="12" t="s">
        <v>3047</v>
      </c>
      <c r="H61" s="12" t="s">
        <v>3048</v>
      </c>
      <c r="I61" s="12" t="s">
        <v>2690</v>
      </c>
      <c r="J61" s="12" t="s">
        <v>57</v>
      </c>
      <c r="K61" s="12" t="s">
        <v>3049</v>
      </c>
      <c r="L61" s="12" t="s">
        <v>2674</v>
      </c>
      <c r="M61" s="12" t="s">
        <v>3050</v>
      </c>
      <c r="N61" s="12" t="s">
        <v>3051</v>
      </c>
      <c r="O61" s="1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7E5CC-447A-41EF-AEED-1E710AC9EBA4}">
  <sheetPr codeName="Sheet8">
    <tabColor rgb="FF70AD47"/>
  </sheetPr>
  <dimension ref="A1:E43"/>
  <sheetViews>
    <sheetView workbookViewId="0">
      <selection activeCell="B14" sqref="B14"/>
    </sheetView>
  </sheetViews>
  <sheetFormatPr defaultRowHeight="15" x14ac:dyDescent="0.25"/>
  <cols>
    <col min="1" max="1" width="28.140625" customWidth="1"/>
    <col min="2" max="2" width="34.140625" bestFit="1" customWidth="1"/>
    <col min="3" max="3" width="24.140625" bestFit="1" customWidth="1"/>
    <col min="4" max="4" width="76.5703125" style="2" customWidth="1"/>
    <col min="5" max="5" width="130.7109375" bestFit="1" customWidth="1"/>
  </cols>
  <sheetData>
    <row r="1" spans="1:5" x14ac:dyDescent="0.25">
      <c r="A1" s="5" t="s">
        <v>1337</v>
      </c>
      <c r="B1" s="5" t="s">
        <v>363</v>
      </c>
      <c r="C1" s="5" t="s">
        <v>364</v>
      </c>
      <c r="D1" s="6" t="s">
        <v>365</v>
      </c>
      <c r="E1" s="11" t="s">
        <v>1338</v>
      </c>
    </row>
    <row r="2" spans="1:5" x14ac:dyDescent="0.25">
      <c r="B2" s="7" t="e">
        <f ca="1">OFFSET('DETAILED Marine Mammal Database'!#REF!, 0, ROW()-2)</f>
        <v>#REF!</v>
      </c>
      <c r="C2" s="7" t="s">
        <v>368</v>
      </c>
      <c r="D2" s="8" t="s">
        <v>1340</v>
      </c>
      <c r="E2" t="s">
        <v>2608</v>
      </c>
    </row>
    <row r="3" spans="1:5" ht="29.25" customHeight="1" x14ac:dyDescent="0.25">
      <c r="B3" s="7" t="e">
        <f ca="1">OFFSET('DETAILED Marine Mammal Database'!#REF!, 0, ROW()-2)</f>
        <v>#REF!</v>
      </c>
      <c r="C3" s="7" t="s">
        <v>371</v>
      </c>
      <c r="D3" s="8" t="s">
        <v>2244</v>
      </c>
    </row>
    <row r="4" spans="1:5" x14ac:dyDescent="0.25">
      <c r="B4" s="7" t="e">
        <f ca="1">OFFSET('DETAILED Marine Mammal Database'!#REF!, 0, ROW()-2)</f>
        <v>#REF!</v>
      </c>
      <c r="C4" s="7" t="s">
        <v>376</v>
      </c>
      <c r="D4" s="8" t="s">
        <v>2609</v>
      </c>
      <c r="E4" t="s">
        <v>2610</v>
      </c>
    </row>
    <row r="5" spans="1:5" x14ac:dyDescent="0.25">
      <c r="B5" s="7" t="e">
        <f ca="1">OFFSET('DETAILED Marine Mammal Database'!#REF!, 0, ROW()-2)</f>
        <v>#REF!</v>
      </c>
      <c r="C5" s="7" t="s">
        <v>371</v>
      </c>
      <c r="D5" s="8" t="s">
        <v>2611</v>
      </c>
    </row>
    <row r="6" spans="1:5" x14ac:dyDescent="0.25">
      <c r="B6" s="7" t="e">
        <f ca="1">OFFSET('DETAILED Marine Mammal Database'!#REF!, 0, ROW()-2)</f>
        <v>#REF!</v>
      </c>
      <c r="C6" s="7" t="s">
        <v>368</v>
      </c>
      <c r="D6" s="8" t="s">
        <v>1351</v>
      </c>
      <c r="E6" t="s">
        <v>1352</v>
      </c>
    </row>
    <row r="7" spans="1:5" x14ac:dyDescent="0.25">
      <c r="B7" s="7" t="e">
        <f ca="1">OFFSET('DETAILED Marine Mammal Database'!#REF!, 0, ROW()-2)</f>
        <v>#REF!</v>
      </c>
      <c r="C7" s="7" t="s">
        <v>1358</v>
      </c>
      <c r="D7" s="8" t="s">
        <v>1378</v>
      </c>
    </row>
    <row r="8" spans="1:5" x14ac:dyDescent="0.25">
      <c r="B8" s="7" t="e">
        <f ca="1">OFFSET('DETAILED Marine Mammal Database'!#REF!, 0, ROW()-2)</f>
        <v>#REF!</v>
      </c>
      <c r="C8" s="7" t="s">
        <v>371</v>
      </c>
      <c r="D8" s="8" t="s">
        <v>2612</v>
      </c>
    </row>
    <row r="9" spans="1:5" x14ac:dyDescent="0.25">
      <c r="B9" s="7" t="e">
        <f ca="1">OFFSET('DETAILED Marine Mammal Database'!#REF!, 0, ROW()-2)</f>
        <v>#REF!</v>
      </c>
      <c r="C9" s="7" t="s">
        <v>371</v>
      </c>
      <c r="D9" s="8" t="s">
        <v>2613</v>
      </c>
    </row>
    <row r="10" spans="1:5" x14ac:dyDescent="0.25">
      <c r="B10" s="7" t="e">
        <f ca="1">OFFSET('DETAILED Marine Mammal Database'!#REF!, 0, ROW()-2)</f>
        <v>#REF!</v>
      </c>
      <c r="C10" s="7" t="s">
        <v>371</v>
      </c>
      <c r="D10" s="8" t="s">
        <v>2614</v>
      </c>
    </row>
    <row r="11" spans="1:5" x14ac:dyDescent="0.25">
      <c r="B11" s="7" t="e">
        <f ca="1">OFFSET('DETAILED Marine Mammal Database'!#REF!, 0, ROW()-2)</f>
        <v>#REF!</v>
      </c>
      <c r="C11" s="9" t="s">
        <v>376</v>
      </c>
      <c r="D11" s="10" t="s">
        <v>2616</v>
      </c>
      <c r="E11" t="s">
        <v>2617</v>
      </c>
    </row>
    <row r="12" spans="1:5" x14ac:dyDescent="0.25">
      <c r="B12" s="7" t="e">
        <f ca="1">OFFSET('DETAILED Marine Mammal Database'!#REF!, 0, ROW()-2)</f>
        <v>#REF!</v>
      </c>
      <c r="C12" s="9" t="s">
        <v>1358</v>
      </c>
      <c r="D12" s="10" t="s">
        <v>2618</v>
      </c>
    </row>
    <row r="13" spans="1:5" ht="29.25" customHeight="1" x14ac:dyDescent="0.25">
      <c r="B13" s="7" t="e">
        <f ca="1">OFFSET('DETAILED Marine Mammal Database'!#REF!, 0, ROW()-2)</f>
        <v>#REF!</v>
      </c>
      <c r="C13" s="9" t="s">
        <v>371</v>
      </c>
      <c r="D13" s="10" t="s">
        <v>2251</v>
      </c>
    </row>
    <row r="14" spans="1:5" x14ac:dyDescent="0.25">
      <c r="B14" s="7" t="e">
        <f ca="1">OFFSET('DETAILED Marine Mammal Database'!#REF!, 0, ROW()-2)</f>
        <v>#REF!</v>
      </c>
      <c r="C14" s="9" t="s">
        <v>371</v>
      </c>
      <c r="D14" s="10" t="s">
        <v>2619</v>
      </c>
    </row>
    <row r="15" spans="1:5" x14ac:dyDescent="0.25">
      <c r="B15" s="7" t="e">
        <f ca="1">OFFSET('DETAILED Marine Mammal Database'!#REF!, 0, ROW()-2)</f>
        <v>#REF!</v>
      </c>
      <c r="C15" s="9" t="s">
        <v>1347</v>
      </c>
      <c r="D15" s="10" t="s">
        <v>2620</v>
      </c>
    </row>
    <row r="16" spans="1:5" ht="60" x14ac:dyDescent="0.25">
      <c r="B16" s="7" t="e">
        <f ca="1">OFFSET('DETAILED Marine Mammal Database'!#REF!, 0, ROW()-2)</f>
        <v>#REF!</v>
      </c>
      <c r="C16" s="9" t="s">
        <v>1347</v>
      </c>
      <c r="D16" s="10" t="s">
        <v>2621</v>
      </c>
    </row>
    <row r="17" spans="2:5" ht="72.75" customHeight="1" x14ac:dyDescent="0.25">
      <c r="B17" s="7" t="e">
        <f ca="1">OFFSET('DETAILED Marine Mammal Database'!#REF!, 0, ROW()-2)</f>
        <v>#REF!</v>
      </c>
      <c r="C17" s="9" t="s">
        <v>1347</v>
      </c>
      <c r="D17" s="10" t="s">
        <v>2622</v>
      </c>
    </row>
    <row r="18" spans="2:5" ht="45" x14ac:dyDescent="0.25">
      <c r="B18" s="7" t="e">
        <f ca="1">OFFSET('DETAILED Marine Mammal Database'!#REF!, 0, ROW()-2)</f>
        <v>#REF!</v>
      </c>
      <c r="C18" s="9" t="s">
        <v>1347</v>
      </c>
      <c r="D18" s="10" t="s">
        <v>2623</v>
      </c>
    </row>
    <row r="19" spans="2:5" ht="29.25" customHeight="1" x14ac:dyDescent="0.25">
      <c r="B19" s="7" t="e">
        <f ca="1">OFFSET('DETAILED Marine Mammal Database'!#REF!, 0, ROW()-2)</f>
        <v>#REF!</v>
      </c>
      <c r="C19" s="9" t="s">
        <v>1358</v>
      </c>
      <c r="D19" s="10" t="s">
        <v>2624</v>
      </c>
    </row>
    <row r="20" spans="2:5" x14ac:dyDescent="0.25">
      <c r="B20" s="7" t="e">
        <f ca="1">OFFSET('DETAILED Marine Mammal Database'!#REF!, 0, ROW()-2)</f>
        <v>#REF!</v>
      </c>
      <c r="C20" s="9" t="s">
        <v>368</v>
      </c>
      <c r="D20" s="10" t="s">
        <v>2625</v>
      </c>
      <c r="E20" t="s">
        <v>2626</v>
      </c>
    </row>
    <row r="21" spans="2:5" x14ac:dyDescent="0.25">
      <c r="B21" s="7" t="e">
        <f ca="1">OFFSET('DETAILED Marine Mammal Database'!#REF!, 0, ROW()-2)</f>
        <v>#REF!</v>
      </c>
      <c r="C21" s="7" t="s">
        <v>368</v>
      </c>
      <c r="D21" s="8" t="s">
        <v>2628</v>
      </c>
      <c r="E21" t="s">
        <v>2629</v>
      </c>
    </row>
    <row r="22" spans="2:5" x14ac:dyDescent="0.25">
      <c r="B22" s="7" t="e">
        <f ca="1">OFFSET('DETAILED Marine Mammal Database'!#REF!, 0, ROW()-2)</f>
        <v>#REF!</v>
      </c>
      <c r="C22" s="7" t="s">
        <v>368</v>
      </c>
      <c r="D22" s="8" t="s">
        <v>1372</v>
      </c>
      <c r="E22" t="s">
        <v>1373</v>
      </c>
    </row>
    <row r="23" spans="2:5" x14ac:dyDescent="0.25">
      <c r="B23" s="7" t="e">
        <f ca="1">OFFSET('DETAILED Marine Mammal Database'!#REF!, 0, ROW()-2)</f>
        <v>#REF!</v>
      </c>
      <c r="C23" s="7" t="s">
        <v>376</v>
      </c>
      <c r="D23" s="8" t="s">
        <v>2630</v>
      </c>
      <c r="E23" t="s">
        <v>1365</v>
      </c>
    </row>
    <row r="24" spans="2:5" x14ac:dyDescent="0.25">
      <c r="B24" s="7" t="e">
        <f ca="1">OFFSET('DETAILED Marine Mammal Database'!#REF!, 0, ROW()-2)</f>
        <v>#REF!</v>
      </c>
      <c r="C24" s="7" t="s">
        <v>371</v>
      </c>
      <c r="D24" s="8" t="s">
        <v>1368</v>
      </c>
    </row>
    <row r="25" spans="2:5" x14ac:dyDescent="0.25">
      <c r="B25" s="7" t="e">
        <f ca="1">OFFSET('DETAILED Marine Mammal Database'!#REF!, 0, ROW()-2)</f>
        <v>#REF!</v>
      </c>
      <c r="C25" s="7" t="s">
        <v>371</v>
      </c>
      <c r="D25" s="8" t="s">
        <v>1369</v>
      </c>
    </row>
    <row r="26" spans="2:5" x14ac:dyDescent="0.25">
      <c r="B26" s="7" t="e">
        <f ca="1">OFFSET('DETAILED Marine Mammal Database'!#REF!, 0, ROW()-2)</f>
        <v>#REF!</v>
      </c>
      <c r="C26" s="7" t="s">
        <v>371</v>
      </c>
      <c r="D26" s="8" t="s">
        <v>1370</v>
      </c>
    </row>
    <row r="27" spans="2:5" x14ac:dyDescent="0.25">
      <c r="B27" s="7" t="e">
        <f ca="1">OFFSET('DETAILED Marine Mammal Database'!#REF!, 0, ROW()-2)</f>
        <v>#REF!</v>
      </c>
      <c r="C27" s="7" t="s">
        <v>371</v>
      </c>
      <c r="D27" s="8" t="s">
        <v>1371</v>
      </c>
    </row>
    <row r="28" spans="2:5" x14ac:dyDescent="0.25">
      <c r="B28" s="7" t="e">
        <f ca="1">OFFSET('DETAILED Marine Mammal Database'!#REF!, 0, ROW()-2)</f>
        <v>#REF!</v>
      </c>
      <c r="C28" s="7" t="s">
        <v>1347</v>
      </c>
      <c r="D28" s="8" t="s">
        <v>2631</v>
      </c>
    </row>
    <row r="29" spans="2:5" x14ac:dyDescent="0.25">
      <c r="B29" s="7" t="e">
        <f ca="1">OFFSET('DETAILED Marine Mammal Database'!#REF!, 0, ROW()-2)</f>
        <v>#REF!</v>
      </c>
      <c r="C29" s="7" t="s">
        <v>368</v>
      </c>
      <c r="D29" s="8" t="s">
        <v>1374</v>
      </c>
      <c r="E29" t="s">
        <v>1375</v>
      </c>
    </row>
    <row r="30" spans="2:5" x14ac:dyDescent="0.25">
      <c r="B30" s="7" t="e">
        <f ca="1">OFFSET('DETAILED Marine Mammal Database'!#REF!, 0, ROW()-2)</f>
        <v>#REF!</v>
      </c>
      <c r="C30" s="9" t="s">
        <v>368</v>
      </c>
      <c r="D30" s="10" t="s">
        <v>2633</v>
      </c>
      <c r="E30" t="s">
        <v>2634</v>
      </c>
    </row>
    <row r="31" spans="2:5" ht="30" x14ac:dyDescent="0.25">
      <c r="B31" s="7" t="e">
        <f ca="1">OFFSET('DETAILED Marine Mammal Database'!#REF!, 0, ROW()-2)</f>
        <v>#REF!</v>
      </c>
      <c r="C31" s="9" t="s">
        <v>1347</v>
      </c>
      <c r="D31" s="10" t="s">
        <v>2635</v>
      </c>
    </row>
    <row r="32" spans="2:5" ht="30" x14ac:dyDescent="0.25">
      <c r="B32" s="7" t="e">
        <f ca="1">OFFSET('DETAILED Marine Mammal Database'!#REF!, 0, ROW()-2)</f>
        <v>#REF!</v>
      </c>
      <c r="C32" s="9" t="s">
        <v>1347</v>
      </c>
      <c r="D32" s="10" t="s">
        <v>2636</v>
      </c>
    </row>
    <row r="33" spans="2:5" x14ac:dyDescent="0.25">
      <c r="B33" s="7" t="e">
        <f ca="1">OFFSET('DETAILED Marine Mammal Database'!#REF!, 0, ROW()-2)</f>
        <v>#REF!</v>
      </c>
      <c r="C33" s="9" t="s">
        <v>371</v>
      </c>
      <c r="D33" s="10" t="s">
        <v>1380</v>
      </c>
    </row>
    <row r="34" spans="2:5" ht="29.25" customHeight="1" x14ac:dyDescent="0.25">
      <c r="B34" s="7" t="e">
        <f ca="1">OFFSET('DETAILED Marine Mammal Database'!#REF!, 0, ROW()-2)</f>
        <v>#REF!</v>
      </c>
      <c r="C34" s="9" t="s">
        <v>371</v>
      </c>
      <c r="D34" s="10" t="s">
        <v>1382</v>
      </c>
    </row>
    <row r="35" spans="2:5" ht="29.25" customHeight="1" x14ac:dyDescent="0.25">
      <c r="B35" s="7" t="e">
        <f ca="1">OFFSET('DETAILED Marine Mammal Database'!#REF!, 0, ROW()-2)</f>
        <v>#REF!</v>
      </c>
      <c r="C35" s="9" t="s">
        <v>371</v>
      </c>
      <c r="D35" s="10" t="s">
        <v>1383</v>
      </c>
    </row>
    <row r="36" spans="2:5" ht="29.25" customHeight="1" x14ac:dyDescent="0.25">
      <c r="B36" s="7" t="e">
        <f ca="1">OFFSET('DETAILED Marine Mammal Database'!#REF!, 0, ROW()-2)</f>
        <v>#REF!</v>
      </c>
      <c r="C36" s="9" t="s">
        <v>371</v>
      </c>
      <c r="D36" s="10" t="s">
        <v>1384</v>
      </c>
    </row>
    <row r="37" spans="2:5" x14ac:dyDescent="0.25">
      <c r="B37" s="7" t="e">
        <f ca="1">OFFSET('DETAILED Marine Mammal Database'!#REF!, 0, ROW()-2)</f>
        <v>#REF!</v>
      </c>
      <c r="C37" s="9" t="s">
        <v>1358</v>
      </c>
      <c r="D37" s="10" t="s">
        <v>1385</v>
      </c>
    </row>
    <row r="38" spans="2:5" x14ac:dyDescent="0.25">
      <c r="B38" s="7" t="e">
        <f ca="1">OFFSET('DETAILED Marine Mammal Database'!#REF!, 0, ROW()-2)</f>
        <v>#REF!</v>
      </c>
      <c r="C38" s="9" t="s">
        <v>1358</v>
      </c>
      <c r="D38" s="10" t="s">
        <v>1386</v>
      </c>
    </row>
    <row r="39" spans="2:5" x14ac:dyDescent="0.25">
      <c r="B39" s="7" t="e">
        <f ca="1">OFFSET('DETAILED Marine Mammal Database'!#REF!, 0, ROW()-2)</f>
        <v>#REF!</v>
      </c>
      <c r="C39" s="9" t="s">
        <v>1387</v>
      </c>
      <c r="D39" s="10" t="s">
        <v>1388</v>
      </c>
    </row>
    <row r="40" spans="2:5" ht="29.25" customHeight="1" x14ac:dyDescent="0.25">
      <c r="B40" s="7" t="e">
        <f ca="1">OFFSET('DETAILED Marine Mammal Database'!#REF!, 0, ROW()-2)</f>
        <v>#REF!</v>
      </c>
      <c r="C40" s="9" t="s">
        <v>371</v>
      </c>
      <c r="D40" s="10" t="s">
        <v>1389</v>
      </c>
    </row>
    <row r="41" spans="2:5" x14ac:dyDescent="0.25">
      <c r="B41" s="7" t="e">
        <f ca="1">OFFSET('DETAILED Marine Mammal Database'!#REF!, 0, ROW()-2)</f>
        <v>#REF!</v>
      </c>
      <c r="C41" s="9" t="s">
        <v>371</v>
      </c>
      <c r="D41" s="10" t="s">
        <v>2637</v>
      </c>
    </row>
    <row r="42" spans="2:5" x14ac:dyDescent="0.25">
      <c r="B42" s="7" t="e">
        <f ca="1">OFFSET('DETAILED Marine Mammal Database'!#REF!, 0, ROW()-2)</f>
        <v>#REF!</v>
      </c>
      <c r="C42" s="9" t="s">
        <v>371</v>
      </c>
      <c r="D42" s="10" t="s">
        <v>2638</v>
      </c>
    </row>
    <row r="43" spans="2:5" x14ac:dyDescent="0.25">
      <c r="B43" s="7" t="e">
        <f ca="1">OFFSET('DETAILED Marine Mammal Database'!#REF!, 0, ROW()-2)</f>
        <v>#REF!</v>
      </c>
      <c r="C43" s="9" t="s">
        <v>2639</v>
      </c>
      <c r="D43" s="10" t="s">
        <v>1390</v>
      </c>
      <c r="E43" t="s">
        <v>1391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2967A-9AF3-4675-AC26-DAAF655E9C26}">
  <sheetPr codeName="Sheet2">
    <tabColor rgb="FFED7D31"/>
  </sheetPr>
  <dimension ref="A1:W200"/>
  <sheetViews>
    <sheetView workbookViewId="0">
      <selection activeCell="D8" sqref="D8"/>
    </sheetView>
  </sheetViews>
  <sheetFormatPr defaultRowHeight="15" x14ac:dyDescent="0.25"/>
  <cols>
    <col min="1" max="1" width="29.140625" bestFit="1" customWidth="1"/>
    <col min="2" max="3" width="17.85546875" customWidth="1"/>
    <col min="4" max="4" width="25" customWidth="1"/>
    <col min="5" max="5" width="17.140625" style="3" customWidth="1"/>
    <col min="6" max="6" width="30.5703125" style="4" bestFit="1" customWidth="1"/>
    <col min="7" max="7" width="28.42578125" customWidth="1"/>
    <col min="8" max="8" width="41.28515625" customWidth="1"/>
    <col min="9" max="9" width="16.85546875" customWidth="1"/>
    <col min="10" max="10" width="29.85546875" bestFit="1" customWidth="1"/>
    <col min="11" max="11" width="23.140625" customWidth="1"/>
    <col min="12" max="12" width="22" customWidth="1"/>
    <col min="13" max="16" width="17.85546875" customWidth="1"/>
    <col min="17" max="18" width="14.85546875" customWidth="1"/>
    <col min="19" max="19" width="16" customWidth="1"/>
    <col min="20" max="21" width="13.5703125" customWidth="1"/>
    <col min="22" max="22" width="22.140625" bestFit="1" customWidth="1"/>
    <col min="23" max="23" width="21.28515625" bestFit="1" customWidth="1"/>
  </cols>
  <sheetData>
    <row r="1" spans="1:23" s="45" customFormat="1" ht="90" x14ac:dyDescent="0.25">
      <c r="A1" s="45" t="s">
        <v>0</v>
      </c>
      <c r="B1" s="1" t="s">
        <v>1</v>
      </c>
      <c r="C1" s="1" t="s">
        <v>2</v>
      </c>
      <c r="D1" s="48" t="s">
        <v>3</v>
      </c>
      <c r="E1" s="1" t="s">
        <v>4</v>
      </c>
      <c r="F1" s="1" t="s">
        <v>5</v>
      </c>
      <c r="G1" s="1" t="s">
        <v>6</v>
      </c>
      <c r="H1" s="47" t="s">
        <v>7</v>
      </c>
      <c r="I1" s="47" t="s">
        <v>8</v>
      </c>
      <c r="J1" s="47" t="s">
        <v>9</v>
      </c>
      <c r="K1" s="47" t="s">
        <v>10</v>
      </c>
      <c r="L1" s="47" t="s">
        <v>11</v>
      </c>
      <c r="M1" s="47" t="s">
        <v>12</v>
      </c>
      <c r="N1" s="47" t="s">
        <v>13</v>
      </c>
      <c r="O1" s="47" t="s">
        <v>14</v>
      </c>
      <c r="P1" s="47" t="s">
        <v>15</v>
      </c>
      <c r="Q1" s="47" t="s">
        <v>16</v>
      </c>
      <c r="R1" s="1" t="s">
        <v>17</v>
      </c>
      <c r="S1" s="1" t="s">
        <v>18</v>
      </c>
      <c r="T1" s="1" t="s">
        <v>19</v>
      </c>
      <c r="U1" s="47" t="s">
        <v>20</v>
      </c>
      <c r="V1" s="46" t="s">
        <v>21</v>
      </c>
      <c r="W1" s="49" t="s">
        <v>22</v>
      </c>
    </row>
    <row r="2" spans="1:23" ht="30" x14ac:dyDescent="0.25">
      <c r="A2" t="s">
        <v>23</v>
      </c>
      <c r="B2" s="1"/>
      <c r="C2" s="1" t="s">
        <v>24</v>
      </c>
      <c r="D2" t="s">
        <v>124</v>
      </c>
      <c r="F2" s="4" t="s">
        <v>26</v>
      </c>
      <c r="H2" t="s">
        <v>27</v>
      </c>
      <c r="I2" t="s">
        <v>28</v>
      </c>
      <c r="J2" t="s">
        <v>125</v>
      </c>
      <c r="K2" t="s">
        <v>30</v>
      </c>
      <c r="L2" t="s">
        <v>31</v>
      </c>
      <c r="M2" t="s">
        <v>37</v>
      </c>
      <c r="N2" t="s">
        <v>33</v>
      </c>
      <c r="O2" t="s">
        <v>34</v>
      </c>
      <c r="P2" s="16" t="s">
        <v>35</v>
      </c>
      <c r="Q2" s="15" t="s">
        <v>126</v>
      </c>
      <c r="R2" s="15" t="s">
        <v>37</v>
      </c>
      <c r="U2" s="15" t="s">
        <v>34</v>
      </c>
      <c r="V2" t="s">
        <v>38</v>
      </c>
      <c r="W2" s="12" t="s">
        <v>39</v>
      </c>
    </row>
    <row r="3" spans="1:23" x14ac:dyDescent="0.25">
      <c r="A3" t="s">
        <v>127</v>
      </c>
      <c r="B3" s="1"/>
      <c r="C3" s="1" t="s">
        <v>41</v>
      </c>
      <c r="D3" t="s">
        <v>42</v>
      </c>
      <c r="F3" s="4" t="s">
        <v>43</v>
      </c>
      <c r="H3" t="s">
        <v>44</v>
      </c>
      <c r="I3" t="s">
        <v>45</v>
      </c>
      <c r="J3" t="s">
        <v>128</v>
      </c>
      <c r="K3" t="s">
        <v>47</v>
      </c>
      <c r="L3" t="s">
        <v>48</v>
      </c>
      <c r="M3" t="s">
        <v>129</v>
      </c>
      <c r="N3" t="s">
        <v>50</v>
      </c>
      <c r="O3" t="s">
        <v>51</v>
      </c>
      <c r="P3" s="16" t="s">
        <v>52</v>
      </c>
      <c r="Q3" t="s">
        <v>53</v>
      </c>
      <c r="R3" t="s">
        <v>54</v>
      </c>
      <c r="U3" t="s">
        <v>55</v>
      </c>
      <c r="V3" t="s">
        <v>56</v>
      </c>
      <c r="W3" s="12" t="s">
        <v>57</v>
      </c>
    </row>
    <row r="4" spans="1:23" ht="30" x14ac:dyDescent="0.25">
      <c r="A4" t="s">
        <v>120</v>
      </c>
      <c r="B4" s="1"/>
      <c r="C4" s="1" t="s">
        <v>59</v>
      </c>
      <c r="D4" t="s">
        <v>60</v>
      </c>
      <c r="F4" s="4" t="s">
        <v>61</v>
      </c>
      <c r="H4" t="s">
        <v>62</v>
      </c>
      <c r="I4" t="s">
        <v>63</v>
      </c>
      <c r="J4" t="s">
        <v>130</v>
      </c>
      <c r="K4" t="s">
        <v>65</v>
      </c>
      <c r="L4" t="s">
        <v>66</v>
      </c>
      <c r="M4" t="s">
        <v>131</v>
      </c>
      <c r="N4" t="s">
        <v>68</v>
      </c>
      <c r="O4" t="s">
        <v>69</v>
      </c>
      <c r="P4" s="16" t="s">
        <v>70</v>
      </c>
      <c r="Q4" t="s">
        <v>71</v>
      </c>
      <c r="U4" t="s">
        <v>72</v>
      </c>
      <c r="V4" t="s">
        <v>73</v>
      </c>
      <c r="W4" s="12" t="s">
        <v>74</v>
      </c>
    </row>
    <row r="5" spans="1:23" x14ac:dyDescent="0.25">
      <c r="A5" t="s">
        <v>117</v>
      </c>
      <c r="B5" s="1"/>
      <c r="C5" s="1"/>
      <c r="D5" t="s">
        <v>76</v>
      </c>
      <c r="F5" s="4" t="s">
        <v>77</v>
      </c>
      <c r="H5" t="s">
        <v>78</v>
      </c>
      <c r="I5" t="s">
        <v>79</v>
      </c>
      <c r="K5" t="s">
        <v>81</v>
      </c>
      <c r="L5" t="s">
        <v>82</v>
      </c>
      <c r="M5" t="s">
        <v>132</v>
      </c>
      <c r="N5" s="16" t="s">
        <v>84</v>
      </c>
      <c r="O5" t="s">
        <v>85</v>
      </c>
      <c r="P5" s="17" t="s">
        <v>86</v>
      </c>
      <c r="Q5" t="s">
        <v>87</v>
      </c>
      <c r="U5" t="s">
        <v>88</v>
      </c>
      <c r="V5" t="s">
        <v>89</v>
      </c>
      <c r="W5" s="12" t="s">
        <v>90</v>
      </c>
    </row>
    <row r="6" spans="1:23" x14ac:dyDescent="0.25">
      <c r="A6" t="s">
        <v>133</v>
      </c>
      <c r="B6" s="1"/>
      <c r="C6" s="1"/>
      <c r="D6" t="s">
        <v>92</v>
      </c>
      <c r="H6" t="s">
        <v>93</v>
      </c>
      <c r="I6" t="s">
        <v>94</v>
      </c>
      <c r="L6" t="s">
        <v>95</v>
      </c>
      <c r="O6" t="s">
        <v>96</v>
      </c>
      <c r="P6" s="16" t="s">
        <v>97</v>
      </c>
      <c r="Q6" t="s">
        <v>98</v>
      </c>
      <c r="W6" s="12"/>
    </row>
    <row r="7" spans="1:23" ht="60" x14ac:dyDescent="0.25">
      <c r="A7" t="s">
        <v>134</v>
      </c>
      <c r="B7" s="1"/>
      <c r="C7" s="1"/>
      <c r="D7" s="54" t="s">
        <v>57</v>
      </c>
      <c r="L7" t="s">
        <v>100</v>
      </c>
      <c r="O7" t="s">
        <v>101</v>
      </c>
      <c r="P7" s="16" t="s">
        <v>102</v>
      </c>
      <c r="Q7" t="s">
        <v>135</v>
      </c>
      <c r="W7" s="54" t="s">
        <v>104</v>
      </c>
    </row>
    <row r="8" spans="1:23" x14ac:dyDescent="0.25">
      <c r="A8" t="s">
        <v>136</v>
      </c>
      <c r="B8" s="1"/>
      <c r="C8" s="1"/>
      <c r="D8" s="54" t="s">
        <v>90</v>
      </c>
      <c r="L8" t="s">
        <v>105</v>
      </c>
      <c r="O8" s="20" t="s">
        <v>99</v>
      </c>
      <c r="P8" s="16" t="s">
        <v>106</v>
      </c>
      <c r="W8" s="12"/>
    </row>
    <row r="9" spans="1:23" x14ac:dyDescent="0.25">
      <c r="A9" t="s">
        <v>116</v>
      </c>
      <c r="B9" s="1"/>
      <c r="C9" s="1"/>
      <c r="L9" t="s">
        <v>107</v>
      </c>
      <c r="P9" s="16" t="s">
        <v>108</v>
      </c>
      <c r="W9" s="12"/>
    </row>
    <row r="10" spans="1:23" x14ac:dyDescent="0.25">
      <c r="A10" t="s">
        <v>123</v>
      </c>
      <c r="B10" s="1"/>
      <c r="C10" s="1"/>
      <c r="L10" t="s">
        <v>110</v>
      </c>
      <c r="P10" s="16" t="s">
        <v>111</v>
      </c>
      <c r="W10" s="12"/>
    </row>
    <row r="11" spans="1:23" x14ac:dyDescent="0.25">
      <c r="A11" t="s">
        <v>137</v>
      </c>
      <c r="B11" s="1"/>
      <c r="C11" s="1"/>
      <c r="P11" s="16" t="s">
        <v>112</v>
      </c>
      <c r="W11" s="12"/>
    </row>
    <row r="12" spans="1:23" x14ac:dyDescent="0.25">
      <c r="A12" t="s">
        <v>138</v>
      </c>
      <c r="B12" s="1"/>
      <c r="C12" s="1"/>
      <c r="P12" s="16" t="s">
        <v>139</v>
      </c>
      <c r="W12" s="12"/>
    </row>
    <row r="13" spans="1:23" x14ac:dyDescent="0.25">
      <c r="A13" t="s">
        <v>140</v>
      </c>
      <c r="B13" s="1"/>
      <c r="C13" s="1"/>
      <c r="P13" s="16" t="s">
        <v>113</v>
      </c>
      <c r="W13" s="12"/>
    </row>
    <row r="14" spans="1:23" x14ac:dyDescent="0.25">
      <c r="A14" t="s">
        <v>99</v>
      </c>
      <c r="B14" s="1"/>
      <c r="C14" s="1"/>
      <c r="P14" s="16" t="s">
        <v>114</v>
      </c>
      <c r="W14" s="12"/>
    </row>
    <row r="15" spans="1:23" x14ac:dyDescent="0.25">
      <c r="A15" s="16" t="s">
        <v>118</v>
      </c>
      <c r="B15" s="1"/>
      <c r="C15" s="1"/>
      <c r="W15" s="12"/>
    </row>
    <row r="16" spans="1:23" x14ac:dyDescent="0.25">
      <c r="A16" s="16" t="s">
        <v>121</v>
      </c>
      <c r="B16" s="1"/>
      <c r="C16" s="1"/>
      <c r="W16" s="12"/>
    </row>
    <row r="17" spans="1:23" x14ac:dyDescent="0.25">
      <c r="A17" s="16" t="s">
        <v>119</v>
      </c>
      <c r="B17" s="1"/>
      <c r="C17" s="1"/>
      <c r="W17" s="12"/>
    </row>
    <row r="18" spans="1:23" x14ac:dyDescent="0.25">
      <c r="A18" s="16" t="s">
        <v>91</v>
      </c>
      <c r="B18" s="1"/>
      <c r="C18" s="1"/>
      <c r="W18" s="12"/>
    </row>
    <row r="19" spans="1:23" x14ac:dyDescent="0.25">
      <c r="A19" s="16" t="s">
        <v>75</v>
      </c>
      <c r="B19" s="1"/>
      <c r="C19" s="1"/>
      <c r="W19" s="12"/>
    </row>
    <row r="20" spans="1:23" x14ac:dyDescent="0.25">
      <c r="B20" s="1"/>
      <c r="C20" s="1"/>
      <c r="W20" s="12"/>
    </row>
    <row r="21" spans="1:23" x14ac:dyDescent="0.25">
      <c r="B21" s="1"/>
      <c r="C21" s="1"/>
      <c r="W21" s="12"/>
    </row>
    <row r="22" spans="1:23" x14ac:dyDescent="0.25">
      <c r="B22" s="1"/>
      <c r="C22" s="1"/>
      <c r="W22" s="12"/>
    </row>
    <row r="23" spans="1:23" x14ac:dyDescent="0.25">
      <c r="B23" s="1"/>
      <c r="C23" s="1"/>
    </row>
    <row r="24" spans="1:23" x14ac:dyDescent="0.25">
      <c r="B24" s="1"/>
      <c r="C24" s="1"/>
      <c r="W24" s="12"/>
    </row>
    <row r="25" spans="1:23" x14ac:dyDescent="0.25">
      <c r="B25" s="1"/>
      <c r="C25" s="1"/>
      <c r="W25" s="12"/>
    </row>
    <row r="26" spans="1:23" x14ac:dyDescent="0.25">
      <c r="B26" s="1"/>
      <c r="C26" s="1"/>
      <c r="W26" s="12"/>
    </row>
    <row r="27" spans="1:23" x14ac:dyDescent="0.25">
      <c r="B27" s="1"/>
      <c r="C27" s="1"/>
      <c r="W27" s="12"/>
    </row>
    <row r="28" spans="1:23" x14ac:dyDescent="0.25">
      <c r="B28" s="1"/>
      <c r="C28" s="1"/>
      <c r="W28" s="12"/>
    </row>
    <row r="29" spans="1:23" x14ac:dyDescent="0.25">
      <c r="B29" s="1"/>
      <c r="C29" s="1"/>
      <c r="W29" s="12"/>
    </row>
    <row r="30" spans="1:23" x14ac:dyDescent="0.25">
      <c r="B30" s="1"/>
      <c r="C30" s="1"/>
      <c r="W30" s="12"/>
    </row>
    <row r="31" spans="1:23" x14ac:dyDescent="0.25">
      <c r="B31" s="1"/>
      <c r="C31" s="1"/>
      <c r="W31" s="12"/>
    </row>
    <row r="32" spans="1:23" x14ac:dyDescent="0.25">
      <c r="B32" s="1"/>
      <c r="C32" s="1"/>
      <c r="W32" s="12"/>
    </row>
    <row r="33" spans="2:23" x14ac:dyDescent="0.25">
      <c r="B33" s="1"/>
      <c r="C33" s="1"/>
      <c r="W33" s="12"/>
    </row>
    <row r="34" spans="2:23" x14ac:dyDescent="0.25">
      <c r="B34" s="1"/>
      <c r="C34" s="1"/>
      <c r="W34" s="12"/>
    </row>
    <row r="35" spans="2:23" x14ac:dyDescent="0.25">
      <c r="B35" s="1"/>
      <c r="C35" s="1"/>
      <c r="W35" s="12"/>
    </row>
    <row r="36" spans="2:23" x14ac:dyDescent="0.25">
      <c r="B36" s="1"/>
      <c r="C36" s="1"/>
      <c r="W36" s="12"/>
    </row>
    <row r="37" spans="2:23" x14ac:dyDescent="0.25">
      <c r="B37" s="1"/>
      <c r="C37" s="1"/>
      <c r="W37" s="12"/>
    </row>
    <row r="38" spans="2:23" x14ac:dyDescent="0.25">
      <c r="B38" s="1"/>
      <c r="C38" s="1"/>
      <c r="W38" s="12"/>
    </row>
    <row r="39" spans="2:23" x14ac:dyDescent="0.25">
      <c r="B39" s="1"/>
      <c r="C39" s="1"/>
      <c r="W39" s="12"/>
    </row>
    <row r="40" spans="2:23" x14ac:dyDescent="0.25">
      <c r="B40" s="1"/>
      <c r="C40" s="1"/>
      <c r="W40" s="12"/>
    </row>
    <row r="41" spans="2:23" x14ac:dyDescent="0.25">
      <c r="B41" s="1"/>
      <c r="C41" s="1"/>
      <c r="W41" s="12"/>
    </row>
    <row r="42" spans="2:23" x14ac:dyDescent="0.25">
      <c r="B42" s="1"/>
      <c r="C42" s="1"/>
      <c r="W42" s="12"/>
    </row>
    <row r="43" spans="2:23" x14ac:dyDescent="0.25">
      <c r="B43" s="1"/>
      <c r="C43" s="1"/>
      <c r="W43" s="12"/>
    </row>
    <row r="44" spans="2:23" x14ac:dyDescent="0.25">
      <c r="B44" s="1"/>
      <c r="C44" s="1"/>
      <c r="W44" s="12"/>
    </row>
    <row r="45" spans="2:23" x14ac:dyDescent="0.25">
      <c r="B45" s="1"/>
      <c r="C45" s="1"/>
      <c r="W45" s="12"/>
    </row>
    <row r="46" spans="2:23" x14ac:dyDescent="0.25">
      <c r="B46" s="1"/>
      <c r="C46" s="1"/>
      <c r="W46" s="12"/>
    </row>
    <row r="47" spans="2:23" x14ac:dyDescent="0.25">
      <c r="B47" s="1"/>
      <c r="C47" s="1"/>
      <c r="W47" s="12"/>
    </row>
    <row r="48" spans="2:23" x14ac:dyDescent="0.25">
      <c r="B48" s="1"/>
      <c r="C48" s="1"/>
      <c r="W48" s="12"/>
    </row>
    <row r="49" spans="2:23" x14ac:dyDescent="0.25">
      <c r="B49" s="1"/>
      <c r="C49" s="1"/>
      <c r="W49" s="12"/>
    </row>
    <row r="50" spans="2:23" x14ac:dyDescent="0.25">
      <c r="B50" s="1"/>
      <c r="C50" s="1"/>
      <c r="W50" s="12"/>
    </row>
    <row r="51" spans="2:23" x14ac:dyDescent="0.25">
      <c r="B51" s="1"/>
      <c r="C51" s="1"/>
      <c r="W51" s="12"/>
    </row>
    <row r="52" spans="2:23" x14ac:dyDescent="0.25">
      <c r="B52" s="1"/>
      <c r="C52" s="1"/>
      <c r="W52" s="12"/>
    </row>
    <row r="53" spans="2:23" x14ac:dyDescent="0.25">
      <c r="B53" s="1"/>
      <c r="C53" s="1"/>
      <c r="W53" s="12"/>
    </row>
    <row r="54" spans="2:23" x14ac:dyDescent="0.25">
      <c r="B54" s="1"/>
      <c r="C54" s="1"/>
      <c r="W54" s="12"/>
    </row>
    <row r="55" spans="2:23" x14ac:dyDescent="0.25">
      <c r="B55" s="1"/>
      <c r="C55" s="1"/>
      <c r="W55" s="12"/>
    </row>
    <row r="56" spans="2:23" x14ac:dyDescent="0.25">
      <c r="B56" s="1"/>
      <c r="C56" s="1"/>
      <c r="W56" s="12"/>
    </row>
    <row r="57" spans="2:23" x14ac:dyDescent="0.25">
      <c r="B57" s="1"/>
      <c r="C57" s="1"/>
      <c r="W57" s="12"/>
    </row>
    <row r="58" spans="2:23" x14ac:dyDescent="0.25">
      <c r="B58" s="1"/>
      <c r="C58" s="1"/>
      <c r="W58" s="12"/>
    </row>
    <row r="59" spans="2:23" x14ac:dyDescent="0.25">
      <c r="B59" s="1"/>
      <c r="C59" s="1"/>
      <c r="W59" s="12"/>
    </row>
    <row r="60" spans="2:23" x14ac:dyDescent="0.25">
      <c r="B60" s="1"/>
      <c r="C60" s="1"/>
      <c r="W60" s="12"/>
    </row>
    <row r="61" spans="2:23" x14ac:dyDescent="0.25">
      <c r="B61" s="1"/>
      <c r="C61" s="1"/>
      <c r="W61" s="12"/>
    </row>
    <row r="62" spans="2:23" x14ac:dyDescent="0.25">
      <c r="B62" s="1"/>
      <c r="C62" s="1"/>
    </row>
    <row r="63" spans="2:23" x14ac:dyDescent="0.25">
      <c r="B63" s="1"/>
      <c r="C63" s="1"/>
    </row>
    <row r="64" spans="2:23" x14ac:dyDescent="0.25">
      <c r="B64" s="1"/>
      <c r="C64" s="1"/>
    </row>
    <row r="65" spans="2:3" x14ac:dyDescent="0.25">
      <c r="B65" s="1"/>
      <c r="C65" s="1"/>
    </row>
    <row r="66" spans="2:3" x14ac:dyDescent="0.25">
      <c r="B66" s="1"/>
      <c r="C66" s="1"/>
    </row>
    <row r="67" spans="2:3" x14ac:dyDescent="0.25">
      <c r="B67" s="1"/>
      <c r="C67" s="1"/>
    </row>
    <row r="68" spans="2:3" x14ac:dyDescent="0.25">
      <c r="B68" s="1"/>
      <c r="C68" s="1"/>
    </row>
    <row r="69" spans="2:3" x14ac:dyDescent="0.25">
      <c r="B69" s="1"/>
      <c r="C69" s="1"/>
    </row>
    <row r="70" spans="2:3" x14ac:dyDescent="0.25">
      <c r="B70" s="1"/>
      <c r="C70" s="1"/>
    </row>
    <row r="71" spans="2:3" x14ac:dyDescent="0.25">
      <c r="B71" s="1"/>
      <c r="C71" s="1"/>
    </row>
    <row r="72" spans="2:3" x14ac:dyDescent="0.25">
      <c r="B72" s="1"/>
      <c r="C72" s="1"/>
    </row>
    <row r="73" spans="2:3" x14ac:dyDescent="0.25">
      <c r="B73" s="1"/>
      <c r="C73" s="1"/>
    </row>
    <row r="74" spans="2:3" x14ac:dyDescent="0.25">
      <c r="B74" s="1"/>
      <c r="C74" s="1"/>
    </row>
    <row r="75" spans="2:3" x14ac:dyDescent="0.25">
      <c r="B75" s="1"/>
      <c r="C75" s="1"/>
    </row>
    <row r="76" spans="2:3" x14ac:dyDescent="0.25">
      <c r="B76" s="1"/>
      <c r="C76" s="1"/>
    </row>
    <row r="77" spans="2:3" x14ac:dyDescent="0.25">
      <c r="B77" s="1"/>
      <c r="C77" s="1"/>
    </row>
    <row r="78" spans="2:3" x14ac:dyDescent="0.25">
      <c r="B78" s="1"/>
      <c r="C78" s="1"/>
    </row>
    <row r="79" spans="2:3" x14ac:dyDescent="0.25">
      <c r="B79" s="1"/>
      <c r="C79" s="1"/>
    </row>
    <row r="80" spans="2:3" x14ac:dyDescent="0.25">
      <c r="B80" s="1"/>
      <c r="C80" s="1"/>
    </row>
    <row r="81" spans="2:3" x14ac:dyDescent="0.25">
      <c r="B81" s="1"/>
      <c r="C81" s="1"/>
    </row>
    <row r="82" spans="2:3" x14ac:dyDescent="0.25">
      <c r="B82" s="1"/>
      <c r="C82" s="1"/>
    </row>
    <row r="83" spans="2:3" x14ac:dyDescent="0.25">
      <c r="B83" s="1"/>
      <c r="C83" s="1"/>
    </row>
    <row r="84" spans="2:3" x14ac:dyDescent="0.25">
      <c r="B84" s="1"/>
      <c r="C84" s="1"/>
    </row>
    <row r="85" spans="2:3" x14ac:dyDescent="0.25">
      <c r="B85" s="1"/>
      <c r="C85" s="1"/>
    </row>
    <row r="86" spans="2:3" x14ac:dyDescent="0.25">
      <c r="B86" s="1"/>
      <c r="C86" s="1"/>
    </row>
    <row r="87" spans="2:3" x14ac:dyDescent="0.25">
      <c r="B87" s="1"/>
      <c r="C87" s="1"/>
    </row>
    <row r="88" spans="2:3" x14ac:dyDescent="0.25">
      <c r="B88" s="1"/>
      <c r="C88" s="1"/>
    </row>
    <row r="89" spans="2:3" x14ac:dyDescent="0.25">
      <c r="B89" s="1"/>
      <c r="C89" s="1"/>
    </row>
    <row r="90" spans="2:3" x14ac:dyDescent="0.25">
      <c r="B90" s="1"/>
      <c r="C90" s="1"/>
    </row>
    <row r="91" spans="2:3" x14ac:dyDescent="0.25">
      <c r="B91" s="1"/>
      <c r="C91" s="1"/>
    </row>
    <row r="92" spans="2:3" x14ac:dyDescent="0.25">
      <c r="B92" s="1"/>
      <c r="C92" s="1"/>
    </row>
    <row r="93" spans="2:3" x14ac:dyDescent="0.25">
      <c r="B93" s="1"/>
      <c r="C93" s="1"/>
    </row>
    <row r="94" spans="2:3" x14ac:dyDescent="0.25">
      <c r="B94" s="1"/>
      <c r="C94" s="1"/>
    </row>
    <row r="95" spans="2:3" x14ac:dyDescent="0.25">
      <c r="B95" s="1"/>
      <c r="C95" s="1"/>
    </row>
    <row r="96" spans="2:3" x14ac:dyDescent="0.25">
      <c r="B96" s="1"/>
      <c r="C96" s="1"/>
    </row>
    <row r="97" spans="2:3" x14ac:dyDescent="0.25">
      <c r="B97" s="1"/>
      <c r="C97" s="1"/>
    </row>
    <row r="98" spans="2:3" x14ac:dyDescent="0.25">
      <c r="B98" s="1"/>
      <c r="C98" s="1"/>
    </row>
    <row r="99" spans="2:3" x14ac:dyDescent="0.25">
      <c r="B99" s="1"/>
      <c r="C99" s="1"/>
    </row>
    <row r="100" spans="2:3" x14ac:dyDescent="0.25">
      <c r="B100" s="1"/>
      <c r="C100" s="1"/>
    </row>
    <row r="101" spans="2:3" x14ac:dyDescent="0.25">
      <c r="B101" s="1"/>
      <c r="C101" s="1"/>
    </row>
    <row r="102" spans="2:3" x14ac:dyDescent="0.25">
      <c r="B102" s="1"/>
      <c r="C102" s="1"/>
    </row>
    <row r="103" spans="2:3" x14ac:dyDescent="0.25">
      <c r="B103" s="1"/>
      <c r="C103" s="1"/>
    </row>
    <row r="104" spans="2:3" x14ac:dyDescent="0.25">
      <c r="B104" s="1"/>
      <c r="C104" s="1"/>
    </row>
    <row r="105" spans="2:3" x14ac:dyDescent="0.25">
      <c r="B105" s="1"/>
      <c r="C105" s="1"/>
    </row>
    <row r="106" spans="2:3" x14ac:dyDescent="0.25">
      <c r="B106" s="1"/>
      <c r="C106" s="1"/>
    </row>
    <row r="107" spans="2:3" x14ac:dyDescent="0.25">
      <c r="B107" s="1"/>
      <c r="C107" s="1"/>
    </row>
    <row r="108" spans="2:3" x14ac:dyDescent="0.25">
      <c r="B108" s="1"/>
      <c r="C108" s="1"/>
    </row>
    <row r="109" spans="2:3" x14ac:dyDescent="0.25">
      <c r="B109" s="1"/>
      <c r="C109" s="1"/>
    </row>
    <row r="110" spans="2:3" x14ac:dyDescent="0.25">
      <c r="B110" s="1"/>
      <c r="C110" s="1"/>
    </row>
    <row r="111" spans="2:3" x14ac:dyDescent="0.25">
      <c r="B111" s="1"/>
      <c r="C111" s="1"/>
    </row>
    <row r="112" spans="2:3" x14ac:dyDescent="0.25">
      <c r="B112" s="1"/>
      <c r="C112" s="1"/>
    </row>
    <row r="113" spans="2:3" x14ac:dyDescent="0.25">
      <c r="B113" s="1"/>
      <c r="C113" s="1"/>
    </row>
    <row r="114" spans="2:3" x14ac:dyDescent="0.25">
      <c r="B114" s="1"/>
      <c r="C114" s="1"/>
    </row>
    <row r="115" spans="2:3" x14ac:dyDescent="0.25">
      <c r="B115" s="1"/>
      <c r="C115" s="1"/>
    </row>
    <row r="116" spans="2:3" x14ac:dyDescent="0.25">
      <c r="B116" s="1"/>
      <c r="C116" s="1"/>
    </row>
    <row r="117" spans="2:3" x14ac:dyDescent="0.25">
      <c r="B117" s="1"/>
      <c r="C117" s="1"/>
    </row>
    <row r="118" spans="2:3" x14ac:dyDescent="0.25">
      <c r="B118" s="1"/>
      <c r="C118" s="1"/>
    </row>
    <row r="119" spans="2:3" x14ac:dyDescent="0.25">
      <c r="B119" s="1"/>
      <c r="C119" s="1"/>
    </row>
    <row r="120" spans="2:3" x14ac:dyDescent="0.25">
      <c r="B120" s="1"/>
      <c r="C120" s="1"/>
    </row>
    <row r="121" spans="2:3" x14ac:dyDescent="0.25">
      <c r="B121" s="1"/>
      <c r="C121" s="1"/>
    </row>
    <row r="122" spans="2:3" x14ac:dyDescent="0.25">
      <c r="B122" s="1"/>
      <c r="C122" s="1"/>
    </row>
    <row r="123" spans="2:3" x14ac:dyDescent="0.25">
      <c r="B123" s="1"/>
      <c r="C123" s="1"/>
    </row>
    <row r="124" spans="2:3" x14ac:dyDescent="0.25">
      <c r="B124" s="1"/>
      <c r="C124" s="1"/>
    </row>
    <row r="125" spans="2:3" x14ac:dyDescent="0.25">
      <c r="B125" s="1"/>
      <c r="C125" s="1"/>
    </row>
    <row r="126" spans="2:3" x14ac:dyDescent="0.25">
      <c r="B126" s="1"/>
      <c r="C126" s="1"/>
    </row>
    <row r="127" spans="2:3" x14ac:dyDescent="0.25">
      <c r="B127" s="1"/>
      <c r="C127" s="1"/>
    </row>
    <row r="128" spans="2:3" x14ac:dyDescent="0.25">
      <c r="B128" s="1"/>
      <c r="C128" s="1"/>
    </row>
    <row r="129" spans="2:3" x14ac:dyDescent="0.25">
      <c r="B129" s="1"/>
      <c r="C129" s="1"/>
    </row>
    <row r="130" spans="2:3" x14ac:dyDescent="0.25">
      <c r="B130" s="1"/>
      <c r="C130" s="1"/>
    </row>
    <row r="131" spans="2:3" x14ac:dyDescent="0.25">
      <c r="B131" s="1"/>
      <c r="C131" s="1"/>
    </row>
    <row r="132" spans="2:3" x14ac:dyDescent="0.25">
      <c r="B132" s="1"/>
      <c r="C132" s="1"/>
    </row>
    <row r="133" spans="2:3" x14ac:dyDescent="0.25">
      <c r="B133" s="1"/>
      <c r="C133" s="1"/>
    </row>
    <row r="134" spans="2:3" x14ac:dyDescent="0.25">
      <c r="B134" s="1"/>
      <c r="C134" s="1"/>
    </row>
    <row r="135" spans="2:3" x14ac:dyDescent="0.25">
      <c r="B135" s="1"/>
      <c r="C135" s="1"/>
    </row>
    <row r="136" spans="2:3" x14ac:dyDescent="0.25">
      <c r="B136" s="1"/>
      <c r="C136" s="1"/>
    </row>
    <row r="137" spans="2:3" x14ac:dyDescent="0.25">
      <c r="B137" s="1"/>
      <c r="C137" s="1"/>
    </row>
    <row r="138" spans="2:3" x14ac:dyDescent="0.25">
      <c r="B138" s="1"/>
      <c r="C138" s="1"/>
    </row>
    <row r="139" spans="2:3" x14ac:dyDescent="0.25">
      <c r="B139" s="1"/>
      <c r="C139" s="1"/>
    </row>
    <row r="140" spans="2:3" x14ac:dyDescent="0.25">
      <c r="B140" s="1"/>
      <c r="C140" s="1"/>
    </row>
    <row r="141" spans="2:3" x14ac:dyDescent="0.25">
      <c r="B141" s="1"/>
      <c r="C141" s="1"/>
    </row>
    <row r="142" spans="2:3" x14ac:dyDescent="0.25">
      <c r="B142" s="1"/>
      <c r="C142" s="1"/>
    </row>
    <row r="143" spans="2:3" x14ac:dyDescent="0.25">
      <c r="B143" s="1"/>
      <c r="C143" s="1"/>
    </row>
    <row r="144" spans="2:3" x14ac:dyDescent="0.25">
      <c r="B144" s="1"/>
      <c r="C144" s="1"/>
    </row>
    <row r="145" spans="2:3" x14ac:dyDescent="0.25">
      <c r="B145" s="1"/>
      <c r="C145" s="1"/>
    </row>
    <row r="146" spans="2:3" x14ac:dyDescent="0.25">
      <c r="B146" s="1"/>
      <c r="C146" s="1"/>
    </row>
    <row r="147" spans="2:3" x14ac:dyDescent="0.25">
      <c r="B147" s="1"/>
      <c r="C147" s="1"/>
    </row>
    <row r="148" spans="2:3" x14ac:dyDescent="0.25">
      <c r="B148" s="1"/>
      <c r="C148" s="1"/>
    </row>
    <row r="149" spans="2:3" x14ac:dyDescent="0.25">
      <c r="B149" s="1"/>
      <c r="C149" s="1"/>
    </row>
    <row r="150" spans="2:3" x14ac:dyDescent="0.25">
      <c r="B150" s="1"/>
      <c r="C150" s="1"/>
    </row>
    <row r="151" spans="2:3" x14ac:dyDescent="0.25">
      <c r="B151" s="1"/>
      <c r="C151" s="1"/>
    </row>
    <row r="152" spans="2:3" x14ac:dyDescent="0.25">
      <c r="B152" s="1"/>
      <c r="C152" s="1"/>
    </row>
    <row r="153" spans="2:3" x14ac:dyDescent="0.25">
      <c r="B153" s="1"/>
      <c r="C153" s="1"/>
    </row>
    <row r="154" spans="2:3" x14ac:dyDescent="0.25">
      <c r="B154" s="1"/>
      <c r="C154" s="1"/>
    </row>
    <row r="155" spans="2:3" x14ac:dyDescent="0.25">
      <c r="B155" s="1"/>
      <c r="C155" s="1"/>
    </row>
    <row r="156" spans="2:3" x14ac:dyDescent="0.25">
      <c r="B156" s="1"/>
      <c r="C156" s="1"/>
    </row>
    <row r="157" spans="2:3" x14ac:dyDescent="0.25">
      <c r="B157" s="1"/>
      <c r="C157" s="1"/>
    </row>
    <row r="158" spans="2:3" x14ac:dyDescent="0.25">
      <c r="B158" s="1"/>
      <c r="C158" s="1"/>
    </row>
    <row r="159" spans="2:3" x14ac:dyDescent="0.25">
      <c r="B159" s="1"/>
      <c r="C159" s="1"/>
    </row>
    <row r="160" spans="2:3" x14ac:dyDescent="0.25">
      <c r="B160" s="1"/>
      <c r="C160" s="1"/>
    </row>
    <row r="161" spans="2:3" x14ac:dyDescent="0.25">
      <c r="B161" s="1"/>
      <c r="C161" s="1"/>
    </row>
    <row r="162" spans="2:3" x14ac:dyDescent="0.25">
      <c r="B162" s="1"/>
      <c r="C162" s="1"/>
    </row>
    <row r="163" spans="2:3" x14ac:dyDescent="0.25">
      <c r="B163" s="1"/>
      <c r="C163" s="1"/>
    </row>
    <row r="164" spans="2:3" x14ac:dyDescent="0.25">
      <c r="B164" s="1"/>
      <c r="C164" s="1"/>
    </row>
    <row r="165" spans="2:3" x14ac:dyDescent="0.25">
      <c r="B165" s="1"/>
      <c r="C165" s="1"/>
    </row>
    <row r="166" spans="2:3" x14ac:dyDescent="0.25">
      <c r="B166" s="1"/>
      <c r="C166" s="1"/>
    </row>
    <row r="167" spans="2:3" x14ac:dyDescent="0.25">
      <c r="B167" s="1"/>
      <c r="C167" s="1"/>
    </row>
    <row r="168" spans="2:3" x14ac:dyDescent="0.25">
      <c r="B168" s="1"/>
      <c r="C168" s="1"/>
    </row>
    <row r="169" spans="2:3" x14ac:dyDescent="0.25">
      <c r="B169" s="1"/>
      <c r="C169" s="1"/>
    </row>
    <row r="170" spans="2:3" x14ac:dyDescent="0.25">
      <c r="B170" s="1"/>
      <c r="C170" s="1"/>
    </row>
    <row r="171" spans="2:3" x14ac:dyDescent="0.25">
      <c r="B171" s="1"/>
      <c r="C171" s="1"/>
    </row>
    <row r="172" spans="2:3" x14ac:dyDescent="0.25">
      <c r="B172" s="1"/>
      <c r="C172" s="1"/>
    </row>
    <row r="173" spans="2:3" x14ac:dyDescent="0.25">
      <c r="B173" s="1"/>
      <c r="C173" s="1"/>
    </row>
    <row r="174" spans="2:3" x14ac:dyDescent="0.25">
      <c r="B174" s="1"/>
      <c r="C174" s="1"/>
    </row>
    <row r="175" spans="2:3" x14ac:dyDescent="0.25">
      <c r="B175" s="1"/>
      <c r="C175" s="1"/>
    </row>
    <row r="176" spans="2:3" x14ac:dyDescent="0.25">
      <c r="B176" s="1"/>
      <c r="C176" s="1"/>
    </row>
    <row r="177" spans="2:3" x14ac:dyDescent="0.25">
      <c r="B177" s="1"/>
      <c r="C177" s="1"/>
    </row>
    <row r="178" spans="2:3" x14ac:dyDescent="0.25">
      <c r="B178" s="1"/>
      <c r="C178" s="1"/>
    </row>
    <row r="179" spans="2:3" x14ac:dyDescent="0.25">
      <c r="B179" s="1"/>
      <c r="C179" s="1"/>
    </row>
    <row r="180" spans="2:3" x14ac:dyDescent="0.25">
      <c r="B180" s="1"/>
      <c r="C180" s="1"/>
    </row>
    <row r="181" spans="2:3" x14ac:dyDescent="0.25">
      <c r="B181" s="1"/>
      <c r="C181" s="1"/>
    </row>
    <row r="182" spans="2:3" x14ac:dyDescent="0.25">
      <c r="B182" s="1"/>
      <c r="C182" s="1"/>
    </row>
    <row r="183" spans="2:3" x14ac:dyDescent="0.25">
      <c r="B183" s="1"/>
      <c r="C183" s="1"/>
    </row>
    <row r="184" spans="2:3" x14ac:dyDescent="0.25">
      <c r="B184" s="1"/>
      <c r="C184" s="1"/>
    </row>
    <row r="185" spans="2:3" x14ac:dyDescent="0.25">
      <c r="B185" s="1"/>
      <c r="C185" s="1"/>
    </row>
    <row r="186" spans="2:3" x14ac:dyDescent="0.25">
      <c r="B186" s="1"/>
      <c r="C186" s="1"/>
    </row>
    <row r="187" spans="2:3" x14ac:dyDescent="0.25">
      <c r="B187" s="1"/>
      <c r="C187" s="1"/>
    </row>
    <row r="188" spans="2:3" x14ac:dyDescent="0.25">
      <c r="B188" s="1"/>
      <c r="C188" s="1"/>
    </row>
    <row r="189" spans="2:3" x14ac:dyDescent="0.25">
      <c r="B189" s="1"/>
      <c r="C189" s="1"/>
    </row>
    <row r="190" spans="2:3" x14ac:dyDescent="0.25">
      <c r="B190" s="1"/>
      <c r="C190" s="1"/>
    </row>
    <row r="191" spans="2:3" x14ac:dyDescent="0.25">
      <c r="B191" s="1"/>
      <c r="C191" s="1"/>
    </row>
    <row r="192" spans="2:3" x14ac:dyDescent="0.25">
      <c r="B192" s="1"/>
      <c r="C192" s="1"/>
    </row>
    <row r="193" spans="2:3" x14ac:dyDescent="0.25">
      <c r="B193" s="1"/>
      <c r="C193" s="1"/>
    </row>
    <row r="194" spans="2:3" x14ac:dyDescent="0.25">
      <c r="B194" s="1"/>
      <c r="C194" s="1"/>
    </row>
    <row r="195" spans="2:3" x14ac:dyDescent="0.25">
      <c r="B195" s="1"/>
      <c r="C195" s="1"/>
    </row>
    <row r="196" spans="2:3" x14ac:dyDescent="0.25">
      <c r="B196" s="1"/>
      <c r="C196" s="1"/>
    </row>
    <row r="197" spans="2:3" x14ac:dyDescent="0.25">
      <c r="B197" s="1"/>
      <c r="C197" s="1"/>
    </row>
    <row r="198" spans="2:3" x14ac:dyDescent="0.25">
      <c r="B198" s="1"/>
      <c r="C198" s="1"/>
    </row>
    <row r="199" spans="2:3" x14ac:dyDescent="0.25">
      <c r="B199" s="1"/>
      <c r="C199" s="1"/>
    </row>
    <row r="200" spans="2:3" x14ac:dyDescent="0.25">
      <c r="B200" s="1"/>
      <c r="C200" s="1"/>
    </row>
  </sheetData>
  <dataValidations xWindow="437" yWindow="387" count="1">
    <dataValidation allowBlank="1" showInputMessage="1" showErrorMessage="1" promptTitle="Technology Type" prompt="Please select a technology type from the list" sqref="B1:C1048576" xr:uid="{0E814143-CC3C-40C1-8CB0-8E17F7BA6CC5}"/>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312A-DDCA-450B-9762-9D435B543160}">
  <dimension ref="A1:A12"/>
  <sheetViews>
    <sheetView tabSelected="1" workbookViewId="0">
      <selection activeCell="A3" sqref="A3"/>
    </sheetView>
  </sheetViews>
  <sheetFormatPr defaultRowHeight="15" x14ac:dyDescent="0.25"/>
  <cols>
    <col min="1" max="1" width="146" customWidth="1"/>
  </cols>
  <sheetData>
    <row r="1" spans="1:1" ht="60" x14ac:dyDescent="0.25">
      <c r="A1" s="2" t="s">
        <v>141</v>
      </c>
    </row>
    <row r="3" spans="1:1" x14ac:dyDescent="0.25">
      <c r="A3" s="155" t="s">
        <v>142</v>
      </c>
    </row>
    <row r="4" spans="1:1" x14ac:dyDescent="0.25">
      <c r="A4" s="156" t="s">
        <v>143</v>
      </c>
    </row>
    <row r="5" spans="1:1" x14ac:dyDescent="0.25">
      <c r="A5" s="157" t="s">
        <v>144</v>
      </c>
    </row>
    <row r="6" spans="1:1" x14ac:dyDescent="0.25">
      <c r="A6" s="158" t="s">
        <v>145</v>
      </c>
    </row>
    <row r="7" spans="1:1" x14ac:dyDescent="0.25">
      <c r="A7" s="158" t="s">
        <v>146</v>
      </c>
    </row>
    <row r="8" spans="1:1" x14ac:dyDescent="0.25">
      <c r="A8" s="158" t="s">
        <v>147</v>
      </c>
    </row>
    <row r="9" spans="1:1" x14ac:dyDescent="0.25">
      <c r="A9" s="159" t="s">
        <v>148</v>
      </c>
    </row>
    <row r="10" spans="1:1" x14ac:dyDescent="0.25">
      <c r="A10" s="159" t="s">
        <v>149</v>
      </c>
    </row>
    <row r="11" spans="1:1" x14ac:dyDescent="0.25">
      <c r="A11" s="160" t="s">
        <v>150</v>
      </c>
    </row>
    <row r="12" spans="1:1" x14ac:dyDescent="0.25">
      <c r="A12" s="160" t="s">
        <v>3052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5390-422B-483F-9583-F052A47DCF1B}">
  <sheetPr>
    <tabColor theme="9" tint="0.39997558519241921"/>
  </sheetPr>
  <dimension ref="A1:A17"/>
  <sheetViews>
    <sheetView zoomScale="80" zoomScaleNormal="80" workbookViewId="0">
      <selection activeCell="A12" sqref="A9:A12"/>
    </sheetView>
  </sheetViews>
  <sheetFormatPr defaultRowHeight="15" x14ac:dyDescent="0.25"/>
  <cols>
    <col min="1" max="1" width="135.5703125" customWidth="1"/>
  </cols>
  <sheetData>
    <row r="1" spans="1:1" ht="15.75" x14ac:dyDescent="0.25">
      <c r="A1" s="151" t="s">
        <v>151</v>
      </c>
    </row>
    <row r="2" spans="1:1" ht="339" customHeight="1" x14ac:dyDescent="0.25">
      <c r="A2" s="149" t="s">
        <v>152</v>
      </c>
    </row>
    <row r="3" spans="1:1" ht="142.5" customHeight="1" x14ac:dyDescent="0.25">
      <c r="A3" s="149" t="s">
        <v>153</v>
      </c>
    </row>
    <row r="4" spans="1:1" ht="47.25" x14ac:dyDescent="0.25">
      <c r="A4" s="149" t="s">
        <v>154</v>
      </c>
    </row>
    <row r="5" spans="1:1" ht="63" x14ac:dyDescent="0.25">
      <c r="A5" s="149" t="s">
        <v>155</v>
      </c>
    </row>
    <row r="6" spans="1:1" ht="189" x14ac:dyDescent="0.25">
      <c r="A6" s="149" t="s">
        <v>156</v>
      </c>
    </row>
    <row r="7" spans="1:1" ht="15.75" x14ac:dyDescent="0.25">
      <c r="A7" s="149" t="s">
        <v>157</v>
      </c>
    </row>
    <row r="8" spans="1:1" ht="15.75" x14ac:dyDescent="0.25">
      <c r="A8" s="150"/>
    </row>
    <row r="9" spans="1:1" ht="15.75" x14ac:dyDescent="0.25">
      <c r="A9" s="150"/>
    </row>
    <row r="10" spans="1:1" ht="15.75" x14ac:dyDescent="0.25">
      <c r="A10" s="150"/>
    </row>
    <row r="11" spans="1:1" ht="15.75" x14ac:dyDescent="0.25">
      <c r="A11" s="150"/>
    </row>
    <row r="12" spans="1:1" ht="15.75" x14ac:dyDescent="0.25">
      <c r="A12" s="150"/>
    </row>
    <row r="13" spans="1:1" ht="15.75" x14ac:dyDescent="0.25">
      <c r="A13" s="150"/>
    </row>
    <row r="14" spans="1:1" ht="15.75" x14ac:dyDescent="0.25">
      <c r="A14" s="150"/>
    </row>
    <row r="15" spans="1:1" ht="15.75" x14ac:dyDescent="0.25">
      <c r="A15" s="150"/>
    </row>
    <row r="16" spans="1:1" ht="15.75" x14ac:dyDescent="0.25">
      <c r="A16" s="150"/>
    </row>
    <row r="17" spans="1:1" ht="15.75" x14ac:dyDescent="0.25">
      <c r="A17" s="150"/>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8D806-CD0F-4725-9767-1FB58EF98350}">
  <sheetPr codeName="Sheet1">
    <tabColor rgb="FFED7D31"/>
  </sheetPr>
  <dimension ref="A1:W147"/>
  <sheetViews>
    <sheetView zoomScale="80" zoomScaleNormal="80" workbookViewId="0">
      <pane xSplit="2" ySplit="1" topLeftCell="C6" activePane="bottomRight" state="frozen"/>
      <selection pane="topRight" activeCell="C1" sqref="C1"/>
      <selection pane="bottomLeft" activeCell="A2" sqref="A2"/>
      <selection pane="bottomRight" activeCell="I6" sqref="I6"/>
    </sheetView>
  </sheetViews>
  <sheetFormatPr defaultColWidth="9.140625" defaultRowHeight="15" x14ac:dyDescent="0.25"/>
  <cols>
    <col min="1" max="2" width="17.85546875" style="64" customWidth="1"/>
    <col min="3" max="3" width="19.7109375" style="2" customWidth="1"/>
    <col min="4" max="4" width="26.140625" style="2" customWidth="1"/>
    <col min="5" max="5" width="17.140625" style="63" customWidth="1"/>
    <col min="6" max="6" width="44.5703125" style="2" customWidth="1"/>
    <col min="7" max="7" width="28.42578125" style="2" customWidth="1"/>
    <col min="8" max="8" width="20" style="2" customWidth="1"/>
    <col min="9" max="9" width="15.7109375" style="2" customWidth="1"/>
    <col min="10" max="10" width="19.42578125" style="2" customWidth="1"/>
    <col min="11" max="11" width="23.140625" style="2" customWidth="1"/>
    <col min="12" max="12" width="22" style="2" customWidth="1"/>
    <col min="13" max="13" width="17.85546875" style="2" customWidth="1"/>
    <col min="14" max="14" width="26.5703125" style="2" customWidth="1"/>
    <col min="15" max="15" width="17.85546875" style="2" customWidth="1"/>
    <col min="16" max="16" width="22.7109375" style="2" customWidth="1"/>
    <col min="17" max="17" width="29.7109375" style="2" customWidth="1"/>
    <col min="18" max="18" width="27.85546875" style="2" customWidth="1"/>
    <col min="19" max="19" width="16" style="2" customWidth="1"/>
    <col min="20" max="20" width="28.42578125" style="2" customWidth="1"/>
    <col min="21" max="21" width="43" style="2" customWidth="1"/>
    <col min="22" max="22" width="17.42578125" style="2" customWidth="1"/>
    <col min="23" max="16384" width="9.140625" style="2"/>
  </cols>
  <sheetData>
    <row r="1" spans="1:23" s="62" customFormat="1" ht="45" x14ac:dyDescent="0.25">
      <c r="A1" s="96" t="s">
        <v>158</v>
      </c>
      <c r="B1" s="96" t="s">
        <v>159</v>
      </c>
      <c r="C1" s="96" t="s">
        <v>160</v>
      </c>
      <c r="D1" s="96" t="s">
        <v>3</v>
      </c>
      <c r="E1" s="96" t="s">
        <v>5</v>
      </c>
      <c r="F1" s="96" t="s">
        <v>161</v>
      </c>
      <c r="G1" s="96" t="s">
        <v>162</v>
      </c>
      <c r="H1" s="96" t="s">
        <v>163</v>
      </c>
      <c r="I1" s="96" t="s">
        <v>164</v>
      </c>
      <c r="J1" s="96" t="s">
        <v>165</v>
      </c>
      <c r="K1" s="96" t="s">
        <v>166</v>
      </c>
      <c r="L1" s="96" t="s">
        <v>167</v>
      </c>
      <c r="M1" s="96" t="s">
        <v>168</v>
      </c>
      <c r="N1" s="96" t="s">
        <v>169</v>
      </c>
      <c r="O1" s="96" t="s">
        <v>170</v>
      </c>
      <c r="P1" s="96" t="s">
        <v>171</v>
      </c>
      <c r="Q1" s="96" t="s">
        <v>172</v>
      </c>
      <c r="R1" s="96" t="s">
        <v>173</v>
      </c>
      <c r="S1" s="96" t="s">
        <v>174</v>
      </c>
      <c r="T1" s="96" t="s">
        <v>21</v>
      </c>
      <c r="U1" s="96" t="s">
        <v>175</v>
      </c>
      <c r="V1" s="96" t="s">
        <v>176</v>
      </c>
      <c r="W1" s="95"/>
    </row>
    <row r="2" spans="1:23" s="92" customFormat="1" ht="60" x14ac:dyDescent="0.25">
      <c r="A2" s="60" t="s">
        <v>122</v>
      </c>
      <c r="B2" s="60" t="s">
        <v>177</v>
      </c>
      <c r="C2" s="60" t="s">
        <v>41</v>
      </c>
      <c r="D2" s="98" t="s">
        <v>178</v>
      </c>
      <c r="E2" s="99" t="s">
        <v>179</v>
      </c>
      <c r="F2" s="98" t="s">
        <v>180</v>
      </c>
      <c r="G2" s="98" t="s">
        <v>181</v>
      </c>
      <c r="H2" s="98" t="s">
        <v>128</v>
      </c>
      <c r="I2" s="98" t="s">
        <v>182</v>
      </c>
      <c r="J2" s="98" t="s">
        <v>183</v>
      </c>
      <c r="K2" s="98" t="s">
        <v>49</v>
      </c>
      <c r="L2" s="98" t="s">
        <v>80</v>
      </c>
      <c r="M2" s="98" t="s">
        <v>184</v>
      </c>
      <c r="N2" s="98" t="s">
        <v>80</v>
      </c>
      <c r="O2" s="98" t="s">
        <v>70</v>
      </c>
      <c r="P2" s="98" t="s">
        <v>185</v>
      </c>
      <c r="Q2" s="98" t="s">
        <v>186</v>
      </c>
      <c r="R2" s="98" t="s">
        <v>187</v>
      </c>
      <c r="S2" s="98" t="s">
        <v>188</v>
      </c>
      <c r="T2" s="98" t="s">
        <v>189</v>
      </c>
      <c r="U2" s="98" t="s">
        <v>190</v>
      </c>
      <c r="V2" s="98" t="s">
        <v>80</v>
      </c>
    </row>
    <row r="3" spans="1:23" s="92" customFormat="1" ht="90" x14ac:dyDescent="0.25">
      <c r="A3" s="60" t="s">
        <v>122</v>
      </c>
      <c r="B3" s="60" t="s">
        <v>191</v>
      </c>
      <c r="C3" s="60" t="s">
        <v>41</v>
      </c>
      <c r="D3" s="98" t="s">
        <v>192</v>
      </c>
      <c r="E3" s="99" t="s">
        <v>26</v>
      </c>
      <c r="F3" s="98" t="s">
        <v>193</v>
      </c>
      <c r="G3" s="98" t="s">
        <v>194</v>
      </c>
      <c r="H3" s="98" t="s">
        <v>128</v>
      </c>
      <c r="I3" s="98" t="s">
        <v>195</v>
      </c>
      <c r="J3" s="98" t="s">
        <v>196</v>
      </c>
      <c r="K3" s="98" t="s">
        <v>67</v>
      </c>
      <c r="L3" s="98" t="s">
        <v>197</v>
      </c>
      <c r="M3" s="98" t="s">
        <v>99</v>
      </c>
      <c r="N3" s="98" t="s">
        <v>198</v>
      </c>
      <c r="O3" s="98" t="s">
        <v>113</v>
      </c>
      <c r="P3" s="98" t="s">
        <v>199</v>
      </c>
      <c r="Q3" s="98" t="s">
        <v>200</v>
      </c>
      <c r="R3" s="98" t="s">
        <v>201</v>
      </c>
      <c r="S3" s="98" t="s">
        <v>202</v>
      </c>
      <c r="T3" s="98" t="s">
        <v>203</v>
      </c>
      <c r="U3" s="98" t="s">
        <v>204</v>
      </c>
      <c r="V3" s="98" t="s">
        <v>80</v>
      </c>
    </row>
    <row r="4" spans="1:23" s="92" customFormat="1" ht="135" x14ac:dyDescent="0.25">
      <c r="A4" s="126" t="s">
        <v>205</v>
      </c>
      <c r="B4" s="60" t="s">
        <v>206</v>
      </c>
      <c r="C4" s="60" t="s">
        <v>41</v>
      </c>
      <c r="D4" s="98" t="s">
        <v>207</v>
      </c>
      <c r="E4" s="99" t="s">
        <v>26</v>
      </c>
      <c r="F4" s="98" t="s">
        <v>208</v>
      </c>
      <c r="G4" s="98" t="s">
        <v>194</v>
      </c>
      <c r="H4" s="98" t="s">
        <v>209</v>
      </c>
      <c r="I4" s="98" t="s">
        <v>210</v>
      </c>
      <c r="J4" s="98" t="s">
        <v>211</v>
      </c>
      <c r="K4" s="98" t="s">
        <v>67</v>
      </c>
      <c r="L4" s="98" t="s">
        <v>212</v>
      </c>
      <c r="M4" s="98" t="s">
        <v>99</v>
      </c>
      <c r="N4" s="98" t="s">
        <v>213</v>
      </c>
      <c r="O4" s="98" t="s">
        <v>70</v>
      </c>
      <c r="P4" s="98" t="s">
        <v>214</v>
      </c>
      <c r="Q4" s="98" t="s">
        <v>215</v>
      </c>
      <c r="R4" s="98" t="s">
        <v>216</v>
      </c>
      <c r="S4" s="98" t="s">
        <v>217</v>
      </c>
      <c r="T4" s="98" t="s">
        <v>218</v>
      </c>
      <c r="U4" s="98" t="s">
        <v>219</v>
      </c>
      <c r="V4" s="98" t="s">
        <v>80</v>
      </c>
    </row>
    <row r="5" spans="1:23" s="92" customFormat="1" ht="60" x14ac:dyDescent="0.25">
      <c r="A5" s="60" t="s">
        <v>220</v>
      </c>
      <c r="B5" s="60" t="s">
        <v>221</v>
      </c>
      <c r="C5" s="60" t="s">
        <v>41</v>
      </c>
      <c r="D5" s="98" t="s">
        <v>207</v>
      </c>
      <c r="E5" s="99" t="s">
        <v>179</v>
      </c>
      <c r="F5" s="98" t="s">
        <v>222</v>
      </c>
      <c r="G5" s="98" t="s">
        <v>223</v>
      </c>
      <c r="H5" s="98" t="s">
        <v>125</v>
      </c>
      <c r="I5" s="98" t="s">
        <v>210</v>
      </c>
      <c r="J5" s="98" t="s">
        <v>224</v>
      </c>
      <c r="K5" s="98" t="s">
        <v>67</v>
      </c>
      <c r="L5" s="98" t="s">
        <v>212</v>
      </c>
      <c r="M5" s="98" t="s">
        <v>99</v>
      </c>
      <c r="N5" s="98" t="s">
        <v>225</v>
      </c>
      <c r="O5" s="98" t="s">
        <v>226</v>
      </c>
      <c r="P5" s="98" t="s">
        <v>227</v>
      </c>
      <c r="Q5" s="98" t="s">
        <v>228</v>
      </c>
      <c r="R5" s="98" t="s">
        <v>229</v>
      </c>
      <c r="S5" s="98" t="s">
        <v>202</v>
      </c>
      <c r="T5" s="98" t="s">
        <v>80</v>
      </c>
      <c r="U5" s="98" t="s">
        <v>230</v>
      </c>
      <c r="V5" s="98" t="s">
        <v>109</v>
      </c>
    </row>
    <row r="6" spans="1:23" s="92" customFormat="1" ht="105" x14ac:dyDescent="0.25">
      <c r="A6" s="60" t="s">
        <v>40</v>
      </c>
      <c r="B6" s="60" t="s">
        <v>231</v>
      </c>
      <c r="C6" s="60" t="s">
        <v>41</v>
      </c>
      <c r="D6" s="97" t="s">
        <v>232</v>
      </c>
      <c r="E6" s="146" t="s">
        <v>179</v>
      </c>
      <c r="F6" s="97" t="s">
        <v>233</v>
      </c>
      <c r="G6" s="97" t="s">
        <v>181</v>
      </c>
      <c r="H6" s="97" t="s">
        <v>234</v>
      </c>
      <c r="I6" s="97" t="s">
        <v>210</v>
      </c>
      <c r="J6" s="97" t="s">
        <v>235</v>
      </c>
      <c r="K6" s="97" t="s">
        <v>67</v>
      </c>
      <c r="L6" s="97" t="s">
        <v>236</v>
      </c>
      <c r="M6" s="97" t="s">
        <v>237</v>
      </c>
      <c r="N6" s="97" t="s">
        <v>238</v>
      </c>
      <c r="O6" s="97" t="s">
        <v>239</v>
      </c>
      <c r="P6" s="97" t="s">
        <v>240</v>
      </c>
      <c r="Q6" s="97" t="s">
        <v>241</v>
      </c>
      <c r="R6" s="97" t="s">
        <v>242</v>
      </c>
      <c r="S6" s="97" t="s">
        <v>202</v>
      </c>
      <c r="T6" s="97" t="s">
        <v>243</v>
      </c>
      <c r="U6" s="97"/>
      <c r="V6" s="97" t="s">
        <v>244</v>
      </c>
    </row>
    <row r="7" spans="1:23" s="92" customFormat="1" ht="60" x14ac:dyDescent="0.25">
      <c r="A7" s="60" t="s">
        <v>245</v>
      </c>
      <c r="B7" s="60" t="s">
        <v>246</v>
      </c>
      <c r="C7" s="60" t="s">
        <v>41</v>
      </c>
      <c r="D7" s="98" t="s">
        <v>247</v>
      </c>
      <c r="E7" s="99" t="s">
        <v>26</v>
      </c>
      <c r="F7" s="98" t="s">
        <v>248</v>
      </c>
      <c r="G7" s="98" t="s">
        <v>194</v>
      </c>
      <c r="H7" s="98" t="s">
        <v>125</v>
      </c>
      <c r="I7" s="98" t="s">
        <v>249</v>
      </c>
      <c r="J7" s="98" t="s">
        <v>250</v>
      </c>
      <c r="K7" s="98" t="s">
        <v>67</v>
      </c>
      <c r="L7" s="98" t="s">
        <v>80</v>
      </c>
      <c r="M7" s="98" t="s">
        <v>188</v>
      </c>
      <c r="N7" s="98" t="s">
        <v>80</v>
      </c>
      <c r="O7" s="98" t="s">
        <v>111</v>
      </c>
      <c r="P7" s="98" t="s">
        <v>251</v>
      </c>
      <c r="Q7" s="98" t="s">
        <v>252</v>
      </c>
      <c r="R7" s="98" t="s">
        <v>253</v>
      </c>
      <c r="S7" s="98" t="s">
        <v>188</v>
      </c>
      <c r="T7" s="98" t="s">
        <v>254</v>
      </c>
      <c r="U7" s="2" t="s">
        <v>255</v>
      </c>
      <c r="V7" s="98" t="s">
        <v>80</v>
      </c>
    </row>
    <row r="8" spans="1:23" s="92" customFormat="1" ht="75" x14ac:dyDescent="0.25">
      <c r="A8" s="60" t="s">
        <v>245</v>
      </c>
      <c r="B8" s="60" t="s">
        <v>256</v>
      </c>
      <c r="C8" s="60" t="s">
        <v>41</v>
      </c>
      <c r="D8" s="98" t="s">
        <v>247</v>
      </c>
      <c r="E8" s="99" t="s">
        <v>26</v>
      </c>
      <c r="F8" s="98" t="s">
        <v>257</v>
      </c>
      <c r="G8" s="98" t="s">
        <v>194</v>
      </c>
      <c r="H8" s="98" t="s">
        <v>209</v>
      </c>
      <c r="I8" s="98" t="s">
        <v>258</v>
      </c>
      <c r="J8" s="98" t="s">
        <v>259</v>
      </c>
      <c r="K8" s="98" t="s">
        <v>49</v>
      </c>
      <c r="L8" s="98" t="s">
        <v>260</v>
      </c>
      <c r="M8" s="98" t="s">
        <v>188</v>
      </c>
      <c r="N8" s="98" t="s">
        <v>80</v>
      </c>
      <c r="O8" s="98" t="s">
        <v>111</v>
      </c>
      <c r="P8" s="98" t="s">
        <v>251</v>
      </c>
      <c r="Q8" s="98" t="s">
        <v>261</v>
      </c>
      <c r="R8" s="98" t="s">
        <v>262</v>
      </c>
      <c r="S8" s="98" t="s">
        <v>188</v>
      </c>
      <c r="T8" s="98" t="s">
        <v>263</v>
      </c>
      <c r="U8" s="98" t="s">
        <v>264</v>
      </c>
      <c r="V8" s="98" t="s">
        <v>80</v>
      </c>
    </row>
    <row r="9" spans="1:23" s="92" customFormat="1" ht="75" x14ac:dyDescent="0.25">
      <c r="A9" s="60" t="s">
        <v>136</v>
      </c>
      <c r="B9" s="60" t="s">
        <v>265</v>
      </c>
      <c r="C9" s="60" t="s">
        <v>41</v>
      </c>
      <c r="D9" s="98" t="s">
        <v>266</v>
      </c>
      <c r="E9" s="99" t="s">
        <v>267</v>
      </c>
      <c r="F9" s="98" t="s">
        <v>268</v>
      </c>
      <c r="G9" s="98" t="s">
        <v>194</v>
      </c>
      <c r="H9" s="98" t="s">
        <v>234</v>
      </c>
      <c r="I9" s="98" t="s">
        <v>269</v>
      </c>
      <c r="J9" s="98" t="s">
        <v>270</v>
      </c>
      <c r="K9" s="98" t="s">
        <v>49</v>
      </c>
      <c r="L9" s="98" t="s">
        <v>80</v>
      </c>
      <c r="M9" s="98" t="s">
        <v>99</v>
      </c>
      <c r="N9" s="98" t="s">
        <v>271</v>
      </c>
      <c r="O9" s="98" t="s">
        <v>112</v>
      </c>
      <c r="P9" s="98" t="s">
        <v>272</v>
      </c>
      <c r="Q9" s="98" t="s">
        <v>273</v>
      </c>
      <c r="R9" s="98" t="s">
        <v>274</v>
      </c>
      <c r="S9" s="98" t="s">
        <v>188</v>
      </c>
      <c r="T9" s="98" t="s">
        <v>80</v>
      </c>
      <c r="U9" s="98" t="s">
        <v>275</v>
      </c>
      <c r="V9" s="98" t="s">
        <v>80</v>
      </c>
    </row>
    <row r="10" spans="1:23" s="92" customFormat="1" ht="60" x14ac:dyDescent="0.25">
      <c r="A10" s="60" t="s">
        <v>137</v>
      </c>
      <c r="B10" s="60" t="s">
        <v>80</v>
      </c>
      <c r="C10" s="60" t="s">
        <v>41</v>
      </c>
      <c r="D10" s="98" t="s">
        <v>124</v>
      </c>
      <c r="E10" s="99" t="s">
        <v>267</v>
      </c>
      <c r="F10" s="98" t="s">
        <v>276</v>
      </c>
      <c r="G10" s="98" t="s">
        <v>277</v>
      </c>
      <c r="H10" s="98" t="s">
        <v>130</v>
      </c>
      <c r="I10" s="98" t="s">
        <v>210</v>
      </c>
      <c r="J10" s="98" t="s">
        <v>224</v>
      </c>
      <c r="K10" s="98" t="s">
        <v>278</v>
      </c>
      <c r="L10" s="98" t="s">
        <v>212</v>
      </c>
      <c r="M10" s="98" t="s">
        <v>279</v>
      </c>
      <c r="N10" s="98" t="s">
        <v>80</v>
      </c>
      <c r="O10" s="98" t="s">
        <v>112</v>
      </c>
      <c r="P10" s="98" t="s">
        <v>280</v>
      </c>
      <c r="Q10" s="98" t="s">
        <v>281</v>
      </c>
      <c r="R10" s="98" t="s">
        <v>282</v>
      </c>
      <c r="S10" s="98" t="s">
        <v>188</v>
      </c>
      <c r="T10" s="98" t="s">
        <v>80</v>
      </c>
      <c r="U10" s="98" t="s">
        <v>283</v>
      </c>
      <c r="V10" s="98" t="s">
        <v>80</v>
      </c>
    </row>
    <row r="11" spans="1:23" s="92" customFormat="1" ht="60" x14ac:dyDescent="0.25">
      <c r="A11" s="60" t="s">
        <v>140</v>
      </c>
      <c r="B11" s="60" t="s">
        <v>284</v>
      </c>
      <c r="C11" s="60" t="s">
        <v>41</v>
      </c>
      <c r="D11" s="98" t="s">
        <v>285</v>
      </c>
      <c r="E11" s="99" t="s">
        <v>267</v>
      </c>
      <c r="F11" s="98" t="s">
        <v>286</v>
      </c>
      <c r="G11" s="98" t="s">
        <v>194</v>
      </c>
      <c r="H11" s="98" t="s">
        <v>234</v>
      </c>
      <c r="I11" s="98" t="s">
        <v>287</v>
      </c>
      <c r="J11" s="98" t="s">
        <v>288</v>
      </c>
      <c r="K11" s="98" t="s">
        <v>49</v>
      </c>
      <c r="L11" s="98" t="s">
        <v>80</v>
      </c>
      <c r="M11" s="98" t="s">
        <v>289</v>
      </c>
      <c r="N11" s="98" t="s">
        <v>80</v>
      </c>
      <c r="O11" s="98" t="s">
        <v>112</v>
      </c>
      <c r="P11" s="98" t="s">
        <v>272</v>
      </c>
      <c r="Q11" s="98" t="s">
        <v>290</v>
      </c>
      <c r="R11" s="98" t="s">
        <v>291</v>
      </c>
      <c r="S11" s="98" t="s">
        <v>188</v>
      </c>
      <c r="T11" s="98" t="s">
        <v>292</v>
      </c>
      <c r="U11" s="98" t="s">
        <v>293</v>
      </c>
      <c r="V11" s="98" t="s">
        <v>80</v>
      </c>
    </row>
    <row r="12" spans="1:23" s="92" customFormat="1" ht="120" x14ac:dyDescent="0.25">
      <c r="A12" s="60" t="s">
        <v>91</v>
      </c>
      <c r="B12" s="60" t="s">
        <v>294</v>
      </c>
      <c r="C12" s="60" t="s">
        <v>295</v>
      </c>
      <c r="D12" s="98" t="s">
        <v>25</v>
      </c>
      <c r="E12" s="99" t="s">
        <v>26</v>
      </c>
      <c r="F12" s="98" t="s">
        <v>296</v>
      </c>
      <c r="G12" s="98" t="s">
        <v>223</v>
      </c>
      <c r="H12" s="98" t="s">
        <v>130</v>
      </c>
      <c r="I12" s="98" t="s">
        <v>210</v>
      </c>
      <c r="J12" s="98" t="s">
        <v>297</v>
      </c>
      <c r="K12" s="98" t="s">
        <v>49</v>
      </c>
      <c r="L12" s="98" t="s">
        <v>80</v>
      </c>
      <c r="M12" s="98" t="s">
        <v>99</v>
      </c>
      <c r="N12" s="98" t="s">
        <v>298</v>
      </c>
      <c r="O12" s="98" t="s">
        <v>114</v>
      </c>
      <c r="P12" s="98" t="s">
        <v>80</v>
      </c>
      <c r="Q12" s="98" t="s">
        <v>299</v>
      </c>
      <c r="R12" s="98" t="s">
        <v>300</v>
      </c>
      <c r="S12" s="98" t="s">
        <v>202</v>
      </c>
      <c r="T12" s="98" t="s">
        <v>80</v>
      </c>
      <c r="U12" s="98" t="s">
        <v>80</v>
      </c>
      <c r="V12" s="98" t="s">
        <v>244</v>
      </c>
    </row>
    <row r="13" spans="1:23" s="92" customFormat="1" ht="165" x14ac:dyDescent="0.25">
      <c r="A13" s="60" t="s">
        <v>91</v>
      </c>
      <c r="B13" s="60" t="s">
        <v>301</v>
      </c>
      <c r="C13" s="60" t="s">
        <v>295</v>
      </c>
      <c r="D13" s="98" t="s">
        <v>25</v>
      </c>
      <c r="E13" s="99" t="s">
        <v>26</v>
      </c>
      <c r="F13" s="98" t="s">
        <v>302</v>
      </c>
      <c r="G13" s="98" t="s">
        <v>223</v>
      </c>
      <c r="H13" s="98" t="s">
        <v>303</v>
      </c>
      <c r="I13" s="98" t="s">
        <v>210</v>
      </c>
      <c r="J13" s="98" t="s">
        <v>304</v>
      </c>
      <c r="K13" s="98" t="s">
        <v>305</v>
      </c>
      <c r="L13" s="98" t="s">
        <v>197</v>
      </c>
      <c r="M13" s="98" t="s">
        <v>306</v>
      </c>
      <c r="N13" s="98" t="s">
        <v>307</v>
      </c>
      <c r="O13" s="98" t="s">
        <v>308</v>
      </c>
      <c r="P13" s="98" t="s">
        <v>80</v>
      </c>
      <c r="Q13" s="98" t="s">
        <v>309</v>
      </c>
      <c r="R13" s="98" t="s">
        <v>310</v>
      </c>
      <c r="S13" s="98" t="s">
        <v>80</v>
      </c>
      <c r="T13" s="98" t="s">
        <v>311</v>
      </c>
      <c r="U13" s="98" t="s">
        <v>80</v>
      </c>
      <c r="V13" s="98" t="s">
        <v>244</v>
      </c>
    </row>
    <row r="14" spans="1:23" ht="90" x14ac:dyDescent="0.25">
      <c r="A14" s="60" t="s">
        <v>99</v>
      </c>
      <c r="B14" s="60" t="s">
        <v>312</v>
      </c>
      <c r="C14" s="60" t="s">
        <v>41</v>
      </c>
      <c r="D14" s="98" t="s">
        <v>285</v>
      </c>
      <c r="E14" s="99" t="s">
        <v>267</v>
      </c>
      <c r="F14" s="97" t="s">
        <v>313</v>
      </c>
      <c r="G14" s="98" t="s">
        <v>223</v>
      </c>
      <c r="H14" s="98" t="s">
        <v>303</v>
      </c>
      <c r="I14" s="98" t="s">
        <v>210</v>
      </c>
      <c r="J14" s="97" t="s">
        <v>314</v>
      </c>
      <c r="K14" s="98" t="s">
        <v>315</v>
      </c>
      <c r="L14" s="98" t="s">
        <v>197</v>
      </c>
      <c r="M14" s="97" t="s">
        <v>99</v>
      </c>
      <c r="N14" s="97" t="s">
        <v>316</v>
      </c>
      <c r="O14" s="98" t="s">
        <v>308</v>
      </c>
      <c r="P14" s="98" t="s">
        <v>80</v>
      </c>
      <c r="Q14" s="98" t="s">
        <v>317</v>
      </c>
      <c r="R14" s="98" t="s">
        <v>318</v>
      </c>
      <c r="S14" s="97" t="s">
        <v>319</v>
      </c>
      <c r="T14" s="97" t="s">
        <v>320</v>
      </c>
      <c r="U14" s="97" t="s">
        <v>80</v>
      </c>
      <c r="V14" s="97" t="s">
        <v>244</v>
      </c>
    </row>
    <row r="15" spans="1:23" ht="105" x14ac:dyDescent="0.25">
      <c r="A15" s="60" t="s">
        <v>99</v>
      </c>
      <c r="B15" s="60" t="s">
        <v>321</v>
      </c>
      <c r="C15" s="60" t="s">
        <v>41</v>
      </c>
      <c r="D15" s="98" t="s">
        <v>25</v>
      </c>
      <c r="E15" s="99" t="s">
        <v>267</v>
      </c>
      <c r="F15" s="97" t="s">
        <v>322</v>
      </c>
      <c r="G15" s="98" t="s">
        <v>194</v>
      </c>
      <c r="H15" s="98" t="s">
        <v>234</v>
      </c>
      <c r="I15" s="98" t="s">
        <v>210</v>
      </c>
      <c r="J15" s="98" t="s">
        <v>304</v>
      </c>
      <c r="K15" s="97" t="s">
        <v>32</v>
      </c>
      <c r="L15" s="97" t="s">
        <v>80</v>
      </c>
      <c r="M15" s="97" t="s">
        <v>99</v>
      </c>
      <c r="N15" s="98" t="s">
        <v>307</v>
      </c>
      <c r="O15" s="98" t="s">
        <v>308</v>
      </c>
      <c r="P15" s="98" t="s">
        <v>80</v>
      </c>
      <c r="Q15" s="98" t="s">
        <v>309</v>
      </c>
      <c r="R15" s="98" t="s">
        <v>323</v>
      </c>
      <c r="S15" s="97" t="s">
        <v>324</v>
      </c>
      <c r="T15" s="98" t="s">
        <v>311</v>
      </c>
      <c r="U15" s="97" t="s">
        <v>80</v>
      </c>
      <c r="V15" s="97" t="s">
        <v>244</v>
      </c>
    </row>
    <row r="16" spans="1:23" x14ac:dyDescent="0.25">
      <c r="A16" s="1"/>
      <c r="B16" s="1"/>
      <c r="C16" s="1"/>
      <c r="E16" s="63" t="s">
        <v>325</v>
      </c>
      <c r="F16" s="2" t="s">
        <v>325</v>
      </c>
      <c r="G16" s="2" t="s">
        <v>325</v>
      </c>
      <c r="I16" s="2" t="s">
        <v>325</v>
      </c>
    </row>
    <row r="17" spans="1:9" x14ac:dyDescent="0.25">
      <c r="A17" s="1"/>
      <c r="B17" s="1"/>
      <c r="C17" s="1"/>
      <c r="E17" s="63" t="s">
        <v>325</v>
      </c>
      <c r="F17" s="2" t="s">
        <v>325</v>
      </c>
      <c r="G17" s="2" t="s">
        <v>325</v>
      </c>
      <c r="I17" s="2" t="s">
        <v>325</v>
      </c>
    </row>
    <row r="18" spans="1:9" x14ac:dyDescent="0.25">
      <c r="A18" s="1"/>
      <c r="B18" s="1"/>
      <c r="C18" s="1"/>
      <c r="E18" s="63" t="s">
        <v>325</v>
      </c>
      <c r="F18" s="2" t="s">
        <v>325</v>
      </c>
      <c r="G18" s="2" t="s">
        <v>325</v>
      </c>
      <c r="I18" s="2" t="s">
        <v>325</v>
      </c>
    </row>
    <row r="19" spans="1:9" x14ac:dyDescent="0.25">
      <c r="A19" s="1"/>
      <c r="B19" s="1"/>
      <c r="C19" s="1"/>
    </row>
    <row r="20" spans="1:9" x14ac:dyDescent="0.25">
      <c r="A20" s="1"/>
      <c r="B20" s="1"/>
      <c r="C20" s="1"/>
    </row>
    <row r="21" spans="1:9" x14ac:dyDescent="0.25">
      <c r="A21" s="1"/>
      <c r="B21" s="1"/>
      <c r="C21" s="1"/>
    </row>
    <row r="22" spans="1:9" x14ac:dyDescent="0.25">
      <c r="A22" s="1"/>
      <c r="B22" s="1"/>
      <c r="C22" s="1"/>
    </row>
    <row r="23" spans="1:9" x14ac:dyDescent="0.25">
      <c r="A23" s="1"/>
      <c r="B23" s="1"/>
      <c r="C23" s="1"/>
    </row>
    <row r="24" spans="1:9" x14ac:dyDescent="0.25">
      <c r="A24" s="1"/>
      <c r="B24" s="1"/>
      <c r="C24" s="1"/>
    </row>
    <row r="25" spans="1:9" x14ac:dyDescent="0.25">
      <c r="A25" s="1"/>
      <c r="B25" s="1"/>
      <c r="C25" s="1"/>
    </row>
    <row r="26" spans="1:9" x14ac:dyDescent="0.25">
      <c r="A26" s="1"/>
      <c r="B26" s="1"/>
      <c r="C26" s="1"/>
    </row>
    <row r="27" spans="1:9" x14ac:dyDescent="0.25">
      <c r="A27" s="1"/>
      <c r="B27" s="1"/>
      <c r="C27" s="1"/>
    </row>
    <row r="28" spans="1:9" x14ac:dyDescent="0.25">
      <c r="A28" s="1"/>
      <c r="B28" s="1"/>
      <c r="C28" s="1"/>
    </row>
    <row r="29" spans="1:9" x14ac:dyDescent="0.25">
      <c r="A29" s="1"/>
      <c r="B29" s="1"/>
      <c r="C29" s="1"/>
    </row>
    <row r="30" spans="1:9" x14ac:dyDescent="0.25">
      <c r="A30" s="1"/>
      <c r="B30" s="1"/>
      <c r="C30" s="1"/>
    </row>
    <row r="31" spans="1:9" x14ac:dyDescent="0.25">
      <c r="A31" s="1"/>
      <c r="B31" s="1"/>
      <c r="C31" s="1"/>
    </row>
    <row r="32" spans="1:9" x14ac:dyDescent="0.25">
      <c r="A32" s="1"/>
      <c r="B32" s="1"/>
      <c r="C32" s="1"/>
    </row>
    <row r="33" spans="1:3" x14ac:dyDescent="0.25">
      <c r="A33" s="1"/>
      <c r="B33" s="1"/>
      <c r="C33" s="1"/>
    </row>
    <row r="34" spans="1:3" x14ac:dyDescent="0.25">
      <c r="A34" s="1"/>
      <c r="B34" s="1"/>
      <c r="C34" s="1"/>
    </row>
    <row r="35" spans="1:3" x14ac:dyDescent="0.25">
      <c r="A35" s="1"/>
      <c r="B35" s="1"/>
      <c r="C35" s="1"/>
    </row>
    <row r="36" spans="1:3" x14ac:dyDescent="0.25">
      <c r="A36" s="1"/>
      <c r="B36" s="1"/>
      <c r="C36" s="1"/>
    </row>
    <row r="37" spans="1:3" x14ac:dyDescent="0.25">
      <c r="A37" s="1"/>
      <c r="B37" s="1"/>
      <c r="C37" s="1"/>
    </row>
    <row r="38" spans="1:3" x14ac:dyDescent="0.25">
      <c r="A38" s="1"/>
      <c r="B38" s="1"/>
      <c r="C38" s="1"/>
    </row>
    <row r="39" spans="1:3" x14ac:dyDescent="0.25">
      <c r="A39" s="1"/>
      <c r="B39" s="1"/>
      <c r="C39" s="1"/>
    </row>
    <row r="40" spans="1:3" x14ac:dyDescent="0.25">
      <c r="A40" s="1"/>
      <c r="B40" s="1"/>
      <c r="C40" s="1"/>
    </row>
    <row r="41" spans="1:3" x14ac:dyDescent="0.25">
      <c r="A41" s="1"/>
      <c r="B41" s="1"/>
      <c r="C41" s="1"/>
    </row>
    <row r="42" spans="1:3" x14ac:dyDescent="0.25">
      <c r="A42" s="1"/>
      <c r="B42" s="1"/>
      <c r="C42" s="1"/>
    </row>
    <row r="43" spans="1:3" x14ac:dyDescent="0.25">
      <c r="A43" s="1"/>
      <c r="B43" s="1"/>
      <c r="C43" s="1"/>
    </row>
    <row r="44" spans="1:3" x14ac:dyDescent="0.25">
      <c r="A44" s="1"/>
      <c r="B44" s="1"/>
      <c r="C44" s="1"/>
    </row>
    <row r="45" spans="1:3" x14ac:dyDescent="0.25">
      <c r="A45" s="1"/>
      <c r="B45" s="1"/>
      <c r="C45" s="1"/>
    </row>
    <row r="46" spans="1:3" x14ac:dyDescent="0.25">
      <c r="A46" s="1"/>
      <c r="B46" s="1"/>
      <c r="C46" s="1"/>
    </row>
    <row r="47" spans="1:3" x14ac:dyDescent="0.25">
      <c r="A47" s="1"/>
      <c r="B47" s="1"/>
      <c r="C47" s="1"/>
    </row>
    <row r="48" spans="1:3" x14ac:dyDescent="0.25">
      <c r="A48" s="1"/>
      <c r="B48" s="1"/>
      <c r="C48" s="1"/>
    </row>
    <row r="49" spans="1:3" x14ac:dyDescent="0.25">
      <c r="A49" s="1"/>
      <c r="B49" s="1"/>
      <c r="C49" s="1"/>
    </row>
    <row r="50" spans="1:3" x14ac:dyDescent="0.25">
      <c r="A50" s="1"/>
      <c r="B50" s="1"/>
      <c r="C50" s="1"/>
    </row>
    <row r="51" spans="1:3" x14ac:dyDescent="0.25">
      <c r="A51" s="1"/>
      <c r="B51" s="1"/>
      <c r="C51" s="1"/>
    </row>
    <row r="52" spans="1:3" x14ac:dyDescent="0.25">
      <c r="A52" s="1"/>
      <c r="B52" s="1"/>
      <c r="C52" s="1"/>
    </row>
    <row r="53" spans="1:3" x14ac:dyDescent="0.25">
      <c r="A53" s="1"/>
      <c r="B53" s="1"/>
      <c r="C53" s="1"/>
    </row>
    <row r="54" spans="1:3" x14ac:dyDescent="0.25">
      <c r="A54" s="1"/>
      <c r="B54" s="1"/>
      <c r="C54" s="1"/>
    </row>
    <row r="55" spans="1:3" x14ac:dyDescent="0.25">
      <c r="A55" s="1"/>
      <c r="B55" s="1"/>
      <c r="C55" s="1"/>
    </row>
    <row r="56" spans="1:3" x14ac:dyDescent="0.25">
      <c r="A56" s="1"/>
      <c r="B56" s="1"/>
      <c r="C56" s="1"/>
    </row>
    <row r="57" spans="1:3" x14ac:dyDescent="0.25">
      <c r="A57" s="1"/>
      <c r="B57" s="1"/>
      <c r="C57" s="1"/>
    </row>
    <row r="58" spans="1:3" x14ac:dyDescent="0.25">
      <c r="A58" s="1"/>
      <c r="B58" s="1"/>
      <c r="C58" s="1"/>
    </row>
    <row r="59" spans="1:3" x14ac:dyDescent="0.25">
      <c r="A59" s="1"/>
      <c r="B59" s="1"/>
      <c r="C59" s="1"/>
    </row>
    <row r="60" spans="1:3" x14ac:dyDescent="0.25">
      <c r="A60" s="1"/>
      <c r="B60" s="1"/>
      <c r="C60" s="1"/>
    </row>
    <row r="61" spans="1:3" x14ac:dyDescent="0.25">
      <c r="A61" s="1"/>
      <c r="B61" s="1"/>
      <c r="C61" s="1"/>
    </row>
    <row r="62" spans="1:3" x14ac:dyDescent="0.25">
      <c r="A62" s="1"/>
      <c r="B62" s="1"/>
      <c r="C62" s="1"/>
    </row>
    <row r="63" spans="1:3" x14ac:dyDescent="0.25">
      <c r="A63" s="1"/>
      <c r="B63" s="1"/>
      <c r="C63" s="1"/>
    </row>
    <row r="64" spans="1:3" x14ac:dyDescent="0.25">
      <c r="A64" s="1"/>
      <c r="B64" s="1"/>
      <c r="C64" s="1"/>
    </row>
    <row r="65" spans="1:3" x14ac:dyDescent="0.25">
      <c r="A65" s="1"/>
      <c r="B65" s="1"/>
      <c r="C65" s="1"/>
    </row>
    <row r="66" spans="1:3" x14ac:dyDescent="0.25">
      <c r="A66" s="1"/>
      <c r="B66" s="1"/>
      <c r="C66" s="1"/>
    </row>
    <row r="67" spans="1:3" x14ac:dyDescent="0.25">
      <c r="A67" s="1"/>
      <c r="B67" s="1"/>
      <c r="C67" s="1"/>
    </row>
    <row r="68" spans="1:3" x14ac:dyDescent="0.25">
      <c r="A68" s="1"/>
      <c r="B68" s="1"/>
      <c r="C68" s="1"/>
    </row>
    <row r="69" spans="1:3" x14ac:dyDescent="0.25">
      <c r="A69" s="1"/>
      <c r="B69" s="1"/>
      <c r="C69" s="1"/>
    </row>
    <row r="70" spans="1:3" x14ac:dyDescent="0.25">
      <c r="A70" s="1"/>
      <c r="B70" s="1"/>
      <c r="C70" s="1"/>
    </row>
    <row r="71" spans="1:3" x14ac:dyDescent="0.25">
      <c r="A71" s="1"/>
      <c r="B71" s="1"/>
      <c r="C71" s="1"/>
    </row>
    <row r="72" spans="1:3" x14ac:dyDescent="0.25">
      <c r="A72" s="1"/>
      <c r="B72" s="1"/>
      <c r="C72" s="1"/>
    </row>
    <row r="73" spans="1:3" x14ac:dyDescent="0.25">
      <c r="A73" s="1"/>
      <c r="B73" s="1"/>
      <c r="C73" s="1"/>
    </row>
    <row r="74" spans="1:3" x14ac:dyDescent="0.25">
      <c r="A74" s="1"/>
      <c r="B74" s="1"/>
      <c r="C74" s="1"/>
    </row>
    <row r="75" spans="1:3" x14ac:dyDescent="0.25">
      <c r="A75" s="1"/>
      <c r="B75" s="1"/>
      <c r="C75" s="1"/>
    </row>
    <row r="76" spans="1:3" x14ac:dyDescent="0.25">
      <c r="A76" s="1"/>
      <c r="B76" s="1"/>
      <c r="C76" s="1"/>
    </row>
    <row r="77" spans="1:3" x14ac:dyDescent="0.25">
      <c r="A77" s="1"/>
      <c r="B77" s="1"/>
      <c r="C77" s="1"/>
    </row>
    <row r="78" spans="1:3" x14ac:dyDescent="0.25">
      <c r="A78" s="1"/>
      <c r="B78" s="1"/>
      <c r="C78" s="1"/>
    </row>
    <row r="79" spans="1:3" x14ac:dyDescent="0.25">
      <c r="A79" s="1"/>
      <c r="B79" s="1"/>
      <c r="C79" s="1"/>
    </row>
    <row r="80" spans="1:3" x14ac:dyDescent="0.25">
      <c r="A80" s="1"/>
      <c r="B80" s="1"/>
      <c r="C80" s="1"/>
    </row>
    <row r="81" spans="1:3" x14ac:dyDescent="0.25">
      <c r="A81" s="1"/>
      <c r="B81" s="1"/>
      <c r="C81" s="1"/>
    </row>
    <row r="82" spans="1:3" x14ac:dyDescent="0.25">
      <c r="A82" s="1"/>
      <c r="B82" s="1"/>
      <c r="C82" s="1"/>
    </row>
    <row r="83" spans="1:3" x14ac:dyDescent="0.25">
      <c r="A83" s="1"/>
      <c r="B83" s="1"/>
      <c r="C83" s="1"/>
    </row>
    <row r="84" spans="1:3" x14ac:dyDescent="0.25">
      <c r="A84" s="1"/>
      <c r="B84" s="1"/>
      <c r="C84" s="1"/>
    </row>
    <row r="85" spans="1:3" x14ac:dyDescent="0.25">
      <c r="A85" s="1"/>
      <c r="B85" s="1"/>
      <c r="C85" s="1"/>
    </row>
    <row r="86" spans="1:3" x14ac:dyDescent="0.25">
      <c r="A86" s="1"/>
      <c r="B86" s="1"/>
      <c r="C86" s="1"/>
    </row>
    <row r="87" spans="1:3" x14ac:dyDescent="0.25">
      <c r="A87" s="1"/>
      <c r="B87" s="1"/>
      <c r="C87" s="1"/>
    </row>
    <row r="88" spans="1:3" x14ac:dyDescent="0.25">
      <c r="A88" s="1"/>
      <c r="B88" s="1"/>
      <c r="C88" s="1"/>
    </row>
    <row r="89" spans="1:3" x14ac:dyDescent="0.25">
      <c r="A89" s="1"/>
      <c r="B89" s="1"/>
      <c r="C89" s="1"/>
    </row>
    <row r="90" spans="1:3" x14ac:dyDescent="0.25">
      <c r="A90" s="1"/>
      <c r="B90" s="1"/>
      <c r="C90" s="1"/>
    </row>
    <row r="91" spans="1:3" x14ac:dyDescent="0.25">
      <c r="A91" s="1"/>
      <c r="B91" s="1"/>
      <c r="C91" s="1"/>
    </row>
    <row r="92" spans="1:3" x14ac:dyDescent="0.25">
      <c r="A92" s="1"/>
      <c r="B92" s="1"/>
      <c r="C92" s="1"/>
    </row>
    <row r="93" spans="1:3" x14ac:dyDescent="0.25">
      <c r="A93" s="1"/>
      <c r="B93" s="1"/>
      <c r="C93" s="1"/>
    </row>
    <row r="94" spans="1:3" x14ac:dyDescent="0.25">
      <c r="A94" s="1"/>
      <c r="B94" s="1"/>
      <c r="C94" s="1"/>
    </row>
    <row r="95" spans="1:3" x14ac:dyDescent="0.25">
      <c r="A95" s="1"/>
      <c r="B95" s="1"/>
      <c r="C95" s="1"/>
    </row>
    <row r="96" spans="1:3" x14ac:dyDescent="0.25">
      <c r="A96" s="1"/>
      <c r="B96" s="1"/>
      <c r="C96" s="1"/>
    </row>
    <row r="97" spans="1:3" x14ac:dyDescent="0.25">
      <c r="A97" s="1"/>
      <c r="B97" s="1"/>
      <c r="C97" s="1"/>
    </row>
    <row r="98" spans="1:3" x14ac:dyDescent="0.25">
      <c r="A98" s="1"/>
      <c r="B98" s="1"/>
      <c r="C98" s="1"/>
    </row>
    <row r="99" spans="1:3" x14ac:dyDescent="0.25">
      <c r="A99" s="1"/>
      <c r="B99" s="1"/>
      <c r="C99" s="1"/>
    </row>
    <row r="100" spans="1:3" x14ac:dyDescent="0.25">
      <c r="A100" s="1"/>
      <c r="B100" s="1"/>
      <c r="C100" s="1"/>
    </row>
    <row r="101" spans="1:3" x14ac:dyDescent="0.25">
      <c r="A101" s="1"/>
      <c r="B101" s="1"/>
      <c r="C101" s="1"/>
    </row>
    <row r="102" spans="1:3" x14ac:dyDescent="0.25">
      <c r="A102" s="1"/>
      <c r="B102" s="1"/>
      <c r="C102" s="1"/>
    </row>
    <row r="103" spans="1:3" x14ac:dyDescent="0.25">
      <c r="A103" s="1"/>
      <c r="B103" s="1"/>
      <c r="C103" s="1"/>
    </row>
    <row r="104" spans="1:3" x14ac:dyDescent="0.25">
      <c r="A104" s="1"/>
      <c r="B104" s="1"/>
      <c r="C104" s="1"/>
    </row>
    <row r="105" spans="1:3" x14ac:dyDescent="0.25">
      <c r="A105" s="1"/>
      <c r="B105" s="1"/>
      <c r="C105" s="1"/>
    </row>
    <row r="106" spans="1:3" x14ac:dyDescent="0.25">
      <c r="A106" s="1"/>
      <c r="B106" s="1"/>
      <c r="C106" s="1"/>
    </row>
    <row r="107" spans="1:3" x14ac:dyDescent="0.25">
      <c r="A107" s="1"/>
      <c r="B107" s="1"/>
      <c r="C107" s="1"/>
    </row>
    <row r="108" spans="1:3" x14ac:dyDescent="0.25">
      <c r="A108" s="1"/>
      <c r="B108" s="1"/>
      <c r="C108" s="1"/>
    </row>
    <row r="109" spans="1:3" x14ac:dyDescent="0.25">
      <c r="A109" s="1"/>
      <c r="B109" s="1"/>
      <c r="C109" s="1"/>
    </row>
    <row r="110" spans="1:3" x14ac:dyDescent="0.25">
      <c r="A110" s="1"/>
      <c r="B110" s="1"/>
      <c r="C110" s="1"/>
    </row>
    <row r="111" spans="1:3" x14ac:dyDescent="0.25">
      <c r="A111" s="1"/>
      <c r="B111" s="1"/>
      <c r="C111" s="1"/>
    </row>
    <row r="112" spans="1:3" x14ac:dyDescent="0.25">
      <c r="A112" s="1"/>
      <c r="B112" s="1"/>
      <c r="C112" s="1"/>
    </row>
    <row r="113" spans="1:3" x14ac:dyDescent="0.25">
      <c r="A113" s="1"/>
      <c r="B113" s="1"/>
      <c r="C113" s="1"/>
    </row>
    <row r="114" spans="1:3" x14ac:dyDescent="0.25">
      <c r="A114" s="1"/>
      <c r="B114" s="1"/>
      <c r="C114" s="1"/>
    </row>
    <row r="115" spans="1:3" x14ac:dyDescent="0.25">
      <c r="A115" s="1"/>
      <c r="B115" s="1"/>
      <c r="C115" s="1"/>
    </row>
    <row r="116" spans="1:3" x14ac:dyDescent="0.25">
      <c r="A116" s="1"/>
      <c r="B116" s="1"/>
      <c r="C116" s="1"/>
    </row>
    <row r="117" spans="1:3" x14ac:dyDescent="0.25">
      <c r="A117" s="1"/>
      <c r="B117" s="1"/>
      <c r="C117" s="1"/>
    </row>
    <row r="118" spans="1:3" x14ac:dyDescent="0.25">
      <c r="A118" s="1"/>
      <c r="B118" s="1"/>
      <c r="C118" s="1"/>
    </row>
    <row r="119" spans="1:3" x14ac:dyDescent="0.25">
      <c r="A119" s="1"/>
      <c r="B119" s="1"/>
      <c r="C119" s="1"/>
    </row>
    <row r="120" spans="1:3" x14ac:dyDescent="0.25">
      <c r="A120" s="1"/>
      <c r="B120" s="1"/>
      <c r="C120" s="1"/>
    </row>
    <row r="121" spans="1:3" x14ac:dyDescent="0.25">
      <c r="A121" s="1"/>
      <c r="B121" s="1"/>
      <c r="C121" s="1"/>
    </row>
    <row r="122" spans="1:3" x14ac:dyDescent="0.25">
      <c r="A122" s="1"/>
      <c r="B122" s="1"/>
      <c r="C122" s="1"/>
    </row>
    <row r="123" spans="1:3" x14ac:dyDescent="0.25">
      <c r="A123" s="1"/>
      <c r="B123" s="1"/>
      <c r="C123" s="1"/>
    </row>
    <row r="124" spans="1:3" x14ac:dyDescent="0.25">
      <c r="A124" s="1"/>
      <c r="B124" s="1"/>
      <c r="C124" s="1"/>
    </row>
    <row r="125" spans="1:3" x14ac:dyDescent="0.25">
      <c r="A125" s="1"/>
      <c r="B125" s="1"/>
      <c r="C125" s="1"/>
    </row>
    <row r="126" spans="1:3" x14ac:dyDescent="0.25">
      <c r="A126" s="1"/>
      <c r="B126" s="1"/>
      <c r="C126" s="1"/>
    </row>
    <row r="127" spans="1:3" x14ac:dyDescent="0.25">
      <c r="A127" s="1"/>
      <c r="B127" s="1"/>
      <c r="C127" s="1"/>
    </row>
    <row r="128" spans="1:3" x14ac:dyDescent="0.25">
      <c r="A128" s="1"/>
      <c r="B128" s="1"/>
      <c r="C128" s="1"/>
    </row>
    <row r="129" spans="1:3" x14ac:dyDescent="0.25">
      <c r="A129" s="1"/>
      <c r="B129" s="1"/>
      <c r="C129" s="1"/>
    </row>
    <row r="130" spans="1:3" x14ac:dyDescent="0.25">
      <c r="A130" s="1"/>
      <c r="B130" s="1"/>
      <c r="C130" s="1"/>
    </row>
    <row r="131" spans="1:3" x14ac:dyDescent="0.25">
      <c r="A131" s="1"/>
      <c r="B131" s="1"/>
      <c r="C131" s="1"/>
    </row>
    <row r="132" spans="1:3" x14ac:dyDescent="0.25">
      <c r="A132" s="1"/>
      <c r="B132" s="1"/>
      <c r="C132" s="1"/>
    </row>
    <row r="133" spans="1:3" x14ac:dyDescent="0.25">
      <c r="A133" s="1"/>
      <c r="B133" s="1"/>
      <c r="C133" s="1"/>
    </row>
    <row r="134" spans="1:3" x14ac:dyDescent="0.25">
      <c r="A134" s="1"/>
      <c r="B134" s="1"/>
      <c r="C134" s="1"/>
    </row>
    <row r="135" spans="1:3" x14ac:dyDescent="0.25">
      <c r="A135" s="1"/>
      <c r="B135" s="1"/>
      <c r="C135" s="1"/>
    </row>
    <row r="136" spans="1:3" x14ac:dyDescent="0.25">
      <c r="A136" s="1"/>
      <c r="B136" s="1"/>
      <c r="C136" s="1"/>
    </row>
    <row r="137" spans="1:3" x14ac:dyDescent="0.25">
      <c r="A137" s="1"/>
      <c r="B137" s="1"/>
      <c r="C137" s="1"/>
    </row>
    <row r="138" spans="1:3" x14ac:dyDescent="0.25">
      <c r="A138" s="1"/>
      <c r="B138" s="1"/>
      <c r="C138" s="1"/>
    </row>
    <row r="139" spans="1:3" x14ac:dyDescent="0.25">
      <c r="A139" s="1"/>
      <c r="B139" s="1"/>
      <c r="C139" s="1"/>
    </row>
    <row r="140" spans="1:3" x14ac:dyDescent="0.25">
      <c r="A140" s="1"/>
      <c r="B140" s="1"/>
      <c r="C140" s="1"/>
    </row>
    <row r="141" spans="1:3" x14ac:dyDescent="0.25">
      <c r="A141" s="1"/>
      <c r="B141" s="1"/>
      <c r="C141" s="1"/>
    </row>
    <row r="142" spans="1:3" x14ac:dyDescent="0.25">
      <c r="A142" s="2"/>
      <c r="B142" s="2"/>
    </row>
    <row r="143" spans="1:3" x14ac:dyDescent="0.25">
      <c r="A143" s="2"/>
      <c r="B143" s="2"/>
    </row>
    <row r="144" spans="1:3" x14ac:dyDescent="0.25">
      <c r="A144" s="2"/>
      <c r="B144" s="2"/>
    </row>
    <row r="145" spans="1:2" x14ac:dyDescent="0.25">
      <c r="A145" s="2"/>
      <c r="B145" s="2"/>
    </row>
    <row r="146" spans="1:2" x14ac:dyDescent="0.25">
      <c r="A146" s="2"/>
      <c r="B146" s="2"/>
    </row>
    <row r="147" spans="1:2" x14ac:dyDescent="0.25">
      <c r="A147" s="2"/>
      <c r="B147" s="2"/>
    </row>
  </sheetData>
  <autoFilter ref="A1:V1" xr:uid="{59C8D806-CD0F-4725-9767-1FB58EF98350}"/>
  <conditionalFormatting sqref="A1:V1 V12:V13 A12:T13">
    <cfRule type="containsBlanks" dxfId="21" priority="22">
      <formula>LEN(TRIM(A1))=0</formula>
    </cfRule>
  </conditionalFormatting>
  <conditionalFormatting sqref="K8">
    <cfRule type="containsBlanks" dxfId="20" priority="20">
      <formula>LEN(TRIM(K8))=0</formula>
    </cfRule>
  </conditionalFormatting>
  <conditionalFormatting sqref="K11">
    <cfRule type="containsBlanks" dxfId="19" priority="19">
      <formula>LEN(TRIM(K11))=0</formula>
    </cfRule>
  </conditionalFormatting>
  <conditionalFormatting sqref="K9">
    <cfRule type="containsBlanks" dxfId="18" priority="18">
      <formula>LEN(TRIM(K9))=0</formula>
    </cfRule>
  </conditionalFormatting>
  <conditionalFormatting sqref="K2:K3">
    <cfRule type="containsBlanks" dxfId="17" priority="17">
      <formula>LEN(TRIM(K2))=0</formula>
    </cfRule>
  </conditionalFormatting>
  <conditionalFormatting sqref="V6 A6:B6 D6:T6">
    <cfRule type="containsBlanks" dxfId="16" priority="16">
      <formula>LEN(TRIM(A6))=0</formula>
    </cfRule>
  </conditionalFormatting>
  <conditionalFormatting sqref="D15">
    <cfRule type="containsBlanks" dxfId="15" priority="15">
      <formula>LEN(TRIM(D15))=0</formula>
    </cfRule>
  </conditionalFormatting>
  <conditionalFormatting sqref="G14">
    <cfRule type="containsBlanks" dxfId="14" priority="14">
      <formula>LEN(TRIM(G14))=0</formula>
    </cfRule>
  </conditionalFormatting>
  <conditionalFormatting sqref="H14">
    <cfRule type="containsBlanks" dxfId="13" priority="13">
      <formula>LEN(TRIM(H14))=0</formula>
    </cfRule>
  </conditionalFormatting>
  <conditionalFormatting sqref="I14:I15">
    <cfRule type="containsBlanks" dxfId="12" priority="12">
      <formula>LEN(TRIM(I14))=0</formula>
    </cfRule>
  </conditionalFormatting>
  <conditionalFormatting sqref="J15">
    <cfRule type="containsBlanks" dxfId="11" priority="11">
      <formula>LEN(TRIM(J15))=0</formula>
    </cfRule>
  </conditionalFormatting>
  <conditionalFormatting sqref="K14">
    <cfRule type="containsBlanks" dxfId="10" priority="10">
      <formula>LEN(TRIM(K14))=0</formula>
    </cfRule>
  </conditionalFormatting>
  <conditionalFormatting sqref="N15">
    <cfRule type="containsBlanks" dxfId="9" priority="9">
      <formula>LEN(TRIM(N15))=0</formula>
    </cfRule>
  </conditionalFormatting>
  <conditionalFormatting sqref="O15">
    <cfRule type="containsBlanks" dxfId="8" priority="8">
      <formula>LEN(TRIM(O15))=0</formula>
    </cfRule>
  </conditionalFormatting>
  <conditionalFormatting sqref="O14">
    <cfRule type="containsBlanks" dxfId="7" priority="7">
      <formula>LEN(TRIM(O14))=0</formula>
    </cfRule>
  </conditionalFormatting>
  <conditionalFormatting sqref="P14:P15">
    <cfRule type="containsBlanks" dxfId="6" priority="6">
      <formula>LEN(TRIM(P14))=0</formula>
    </cfRule>
  </conditionalFormatting>
  <conditionalFormatting sqref="Q15">
    <cfRule type="containsBlanks" dxfId="5" priority="5">
      <formula>LEN(TRIM(Q15))=0</formula>
    </cfRule>
  </conditionalFormatting>
  <conditionalFormatting sqref="Q14">
    <cfRule type="containsBlanks" dxfId="4" priority="4">
      <formula>LEN(TRIM(Q14))=0</formula>
    </cfRule>
  </conditionalFormatting>
  <conditionalFormatting sqref="R14">
    <cfRule type="containsBlanks" dxfId="3" priority="3">
      <formula>LEN(TRIM(R14))=0</formula>
    </cfRule>
  </conditionalFormatting>
  <conditionalFormatting sqref="R15">
    <cfRule type="containsBlanks" dxfId="2" priority="2">
      <formula>LEN(TRIM(R15))=0</formula>
    </cfRule>
  </conditionalFormatting>
  <conditionalFormatting sqref="T15">
    <cfRule type="containsBlanks" dxfId="1" priority="1">
      <formula>LEN(TRIM(T15))=0</formula>
    </cfRule>
  </conditionalFormatting>
  <dataValidations count="1">
    <dataValidation allowBlank="1" sqref="A1:XFD1048576" xr:uid="{E97B088D-F35B-4D9C-81AD-805164447CBE}"/>
  </dataValidations>
  <pageMargins left="0.7" right="0.7" top="0.75" bottom="0.75" header="0.3" footer="0.3"/>
  <pageSetup scale="18" orientation="portrait" r:id="rId1"/>
  <headerFooter>
    <oddHeader>&amp;L&amp;G</oddHeader>
  </headerFooter>
  <colBreaks count="1" manualBreakCount="1">
    <brk id="2"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2CFAA-30F1-4161-A63E-E33999C624DD}">
  <sheetPr codeName="Sheet11">
    <tabColor rgb="FF4472C4"/>
  </sheetPr>
  <dimension ref="A1:CQ24"/>
  <sheetViews>
    <sheetView topLeftCell="H1" workbookViewId="0">
      <selection activeCell="C5" sqref="C5"/>
    </sheetView>
  </sheetViews>
  <sheetFormatPr defaultRowHeight="15" x14ac:dyDescent="0.25"/>
  <cols>
    <col min="1" max="1" width="29.140625" customWidth="1"/>
    <col min="2" max="2" width="26.42578125" style="2" customWidth="1"/>
    <col min="3" max="3" width="13.42578125" customWidth="1"/>
    <col min="4" max="4" width="14.5703125" customWidth="1"/>
    <col min="5" max="5" width="15.28515625" customWidth="1"/>
    <col min="6" max="6" width="19.140625" customWidth="1"/>
    <col min="7" max="7" width="20" customWidth="1"/>
    <col min="8" max="8" width="25.7109375" customWidth="1"/>
    <col min="9" max="9" width="17.28515625" customWidth="1"/>
    <col min="10" max="11" width="17.140625" customWidth="1"/>
    <col min="12" max="12" width="19.7109375" customWidth="1"/>
    <col min="13" max="13" width="22.42578125" customWidth="1"/>
  </cols>
  <sheetData>
    <row r="1" spans="1:95" s="18" customFormat="1" ht="54.75" customHeight="1" x14ac:dyDescent="0.25">
      <c r="A1" s="19" t="s">
        <v>158</v>
      </c>
      <c r="B1" s="19" t="s">
        <v>326</v>
      </c>
      <c r="C1" s="18" t="s">
        <v>327</v>
      </c>
      <c r="D1" s="18" t="s">
        <v>328</v>
      </c>
      <c r="E1" s="18" t="s">
        <v>329</v>
      </c>
      <c r="F1" s="18" t="s">
        <v>330</v>
      </c>
      <c r="G1" s="19" t="s">
        <v>331</v>
      </c>
      <c r="H1" s="19" t="s">
        <v>3</v>
      </c>
      <c r="I1" s="19" t="s">
        <v>332</v>
      </c>
      <c r="J1" s="19" t="s">
        <v>333</v>
      </c>
      <c r="K1" s="19" t="s">
        <v>334</v>
      </c>
      <c r="L1" s="19" t="s">
        <v>335</v>
      </c>
      <c r="M1" s="18" t="s">
        <v>336</v>
      </c>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row>
    <row r="2" spans="1:95" ht="45" x14ac:dyDescent="0.25">
      <c r="A2" t="str">
        <f>'Dropdown_Lists BROAD All'!A2</f>
        <v>Radar</v>
      </c>
      <c r="B2" s="2" t="str">
        <f>'Dropdown_Lists BROAD All'!H2</f>
        <v>raw</v>
      </c>
      <c r="C2" t="s">
        <v>337</v>
      </c>
      <c r="D2" t="s">
        <v>338</v>
      </c>
      <c r="E2" s="2" t="str">
        <f>'Dropdown_Lists BROAD All'!J2</f>
        <v>MICRO/small (around 1 turbine)</v>
      </c>
      <c r="F2" s="55" t="s">
        <v>339</v>
      </c>
      <c r="G2" t="s">
        <v>340</v>
      </c>
      <c r="H2" t="str">
        <f>'Dropdown_Lists BROAD All'!D2</f>
        <v>Commercially-available</v>
      </c>
      <c r="I2" t="str">
        <f>'Dropdown_Lists BROAD All'!P2</f>
        <v>Cable</v>
      </c>
      <c r="J2" t="str">
        <f>'Dropdown_Lists BROAD All'!M2</f>
        <v>real time</v>
      </c>
      <c r="K2" t="s">
        <v>341</v>
      </c>
      <c r="L2" s="55" t="s">
        <v>342</v>
      </c>
      <c r="M2" t="s">
        <v>343</v>
      </c>
    </row>
    <row r="3" spans="1:95" ht="45" x14ac:dyDescent="0.25">
      <c r="A3" t="str">
        <f>'Dropdown_Lists BROAD All'!A3</f>
        <v>Acoustic</v>
      </c>
      <c r="B3" s="2" t="str">
        <f>'Dropdown_Lists BROAD All'!H3</f>
        <v>processed</v>
      </c>
      <c r="C3" t="s">
        <v>344</v>
      </c>
      <c r="D3" t="s">
        <v>345</v>
      </c>
      <c r="E3" s="2" t="str">
        <f>'Dropdown_Lists BROAD All'!J3</f>
        <v>MESO/medium (several turbines)</v>
      </c>
      <c r="F3" t="s">
        <v>346</v>
      </c>
      <c r="H3" t="str">
        <f>'Dropdown_Lists BROAD All'!D3</f>
        <v>Custom</v>
      </c>
      <c r="I3" t="str">
        <f>'Dropdown_Lists BROAD All'!P3</f>
        <v>Substation</v>
      </c>
      <c r="J3" t="str">
        <f>'Dropdown_Lists BROAD All'!M3</f>
        <v>archival</v>
      </c>
      <c r="K3" t="s">
        <v>347</v>
      </c>
      <c r="L3" t="s">
        <v>348</v>
      </c>
      <c r="M3" t="s">
        <v>349</v>
      </c>
    </row>
    <row r="4" spans="1:95" ht="45" x14ac:dyDescent="0.25">
      <c r="A4" t="str">
        <f>'Dropdown_Lists BROAD All'!A4</f>
        <v>ROV</v>
      </c>
      <c r="B4" s="2" t="str">
        <f>'Dropdown_Lists BROAD All'!H4</f>
        <v>raw and processed</v>
      </c>
      <c r="C4" t="s">
        <v>350</v>
      </c>
      <c r="D4" t="s">
        <v>351</v>
      </c>
      <c r="E4" s="2" t="str">
        <f>'Dropdown_Lists BROAD All'!J4</f>
        <v>MACRO/large (entire OSW farm)</v>
      </c>
      <c r="F4" t="s">
        <v>352</v>
      </c>
      <c r="H4" t="str">
        <f>'Dropdown_Lists BROAD All'!D4</f>
        <v>Contact developer for access</v>
      </c>
      <c r="I4" t="str">
        <f>'Dropdown_Lists BROAD All'!P4</f>
        <v>Independent System</v>
      </c>
      <c r="J4" t="str">
        <f>'Dropdown_Lists BROAD All'!M4</f>
        <v>both</v>
      </c>
      <c r="K4" t="s">
        <v>353</v>
      </c>
      <c r="L4" t="s">
        <v>354</v>
      </c>
      <c r="M4" t="s">
        <v>355</v>
      </c>
    </row>
    <row r="5" spans="1:95" ht="30" x14ac:dyDescent="0.25">
      <c r="A5" t="str">
        <f>'Dropdown_Lists BROAD All'!A5</f>
        <v>Glider</v>
      </c>
      <c r="B5" s="2" t="str">
        <f>'Dropdown_Lists BROAD All'!H5</f>
        <v>posthoc analysis (software not included)</v>
      </c>
      <c r="D5" t="s">
        <v>356</v>
      </c>
      <c r="E5" s="2">
        <f>'Dropdown_Lists BROAD All'!J5</f>
        <v>0</v>
      </c>
      <c r="H5" t="str">
        <f>'Dropdown_Lists BROAD All'!D5</f>
        <v>Open Source</v>
      </c>
      <c r="I5" t="str">
        <f>'Dropdown_Lists BROAD All'!P5</f>
        <v>Turbine Nacelle</v>
      </c>
      <c r="J5" t="str">
        <f>'Dropdown_Lists BROAD All'!M5</f>
        <v>near real time</v>
      </c>
      <c r="K5" t="s">
        <v>80</v>
      </c>
      <c r="L5" t="s">
        <v>357</v>
      </c>
      <c r="M5" t="s">
        <v>358</v>
      </c>
    </row>
    <row r="6" spans="1:95" ht="30" x14ac:dyDescent="0.25">
      <c r="A6" t="str">
        <f>'Dropdown_Lists BROAD All'!A6</f>
        <v>Camera - RGB</v>
      </c>
      <c r="B6" s="2" t="str">
        <f>'Dropdown_Lists BROAD All'!H6</f>
        <v>posthoc analysis (software included in system)</v>
      </c>
      <c r="H6" t="str">
        <f>'Dropdown_Lists BROAD All'!D6</f>
        <v>Lease</v>
      </c>
      <c r="I6" t="str">
        <f>'Dropdown_Lists BROAD All'!P6</f>
        <v>Turbine Blade</v>
      </c>
      <c r="J6">
        <f>'Dropdown_Lists BROAD All'!M6</f>
        <v>0</v>
      </c>
      <c r="L6" t="s">
        <v>359</v>
      </c>
      <c r="M6" t="s">
        <v>360</v>
      </c>
    </row>
    <row r="7" spans="1:95" x14ac:dyDescent="0.25">
      <c r="A7" t="str">
        <f>'Dropdown_Lists BROAD All'!A7</f>
        <v>Camera - Thermal</v>
      </c>
      <c r="B7" s="2">
        <f>'Dropdown_Lists BROAD All'!H7</f>
        <v>0</v>
      </c>
      <c r="H7" t="str">
        <f>'Dropdown_Lists BROAD All'!D8</f>
        <v>Discontinued</v>
      </c>
      <c r="I7" t="str">
        <f>'Dropdown_Lists BROAD All'!P7</f>
        <v>Turbine Tower</v>
      </c>
      <c r="J7">
        <f>'Dropdown_Lists BROAD All'!M7</f>
        <v>0</v>
      </c>
      <c r="L7" t="s">
        <v>361</v>
      </c>
      <c r="M7" t="s">
        <v>362</v>
      </c>
    </row>
    <row r="8" spans="1:95" x14ac:dyDescent="0.25">
      <c r="A8" t="str">
        <f>'Dropdown_Lists BROAD All'!A8</f>
        <v>Tags (note sensors in comments)</v>
      </c>
      <c r="B8" s="2">
        <f>'Dropdown_Lists BROAD All'!H8</f>
        <v>0</v>
      </c>
      <c r="H8" t="str">
        <f>'Dropdown_Lists BROAD All'!D7</f>
        <v>In Development</v>
      </c>
      <c r="I8" t="str">
        <f>'Dropdown_Lists BROAD All'!P8</f>
        <v>Turbine Platform</v>
      </c>
      <c r="J8">
        <f>'Dropdown_Lists BROAD All'!M8</f>
        <v>0</v>
      </c>
    </row>
    <row r="9" spans="1:95" x14ac:dyDescent="0.25">
      <c r="A9" t="str">
        <f>'Dropdown_Lists BROAD All'!A9</f>
        <v>Drones</v>
      </c>
      <c r="B9" s="2">
        <f>'Dropdown_Lists BROAD All'!H9</f>
        <v>0</v>
      </c>
      <c r="I9" t="str">
        <f>'Dropdown_Lists BROAD All'!P9</f>
        <v>Buoy</v>
      </c>
    </row>
    <row r="10" spans="1:95" x14ac:dyDescent="0.25">
      <c r="A10" t="str">
        <f>'Dropdown_Lists BROAD All'!A10</f>
        <v>Lidar</v>
      </c>
      <c r="B10" s="2">
        <f>'Dropdown_Lists BROAD All'!H10</f>
        <v>0</v>
      </c>
      <c r="I10" t="str">
        <f>'Dropdown_Lists BROAD All'!P10</f>
        <v>Drone</v>
      </c>
      <c r="M10" s="20"/>
    </row>
    <row r="11" spans="1:95" x14ac:dyDescent="0.25">
      <c r="A11" t="str">
        <f>'Dropdown_Lists BROAD All'!A11</f>
        <v>Satellite tags</v>
      </c>
      <c r="I11" t="str">
        <f>'Dropdown_Lists BROAD All'!P11</f>
        <v>On-Animal</v>
      </c>
      <c r="M11" s="20"/>
    </row>
    <row r="12" spans="1:95" x14ac:dyDescent="0.25">
      <c r="A12" t="str">
        <f>'Dropdown_Lists BROAD All'!A12</f>
        <v>Radio tags</v>
      </c>
      <c r="I12" t="str">
        <f>'Dropdown_Lists BROAD All'!P12</f>
        <v>Sub-Station</v>
      </c>
      <c r="M12" s="20"/>
    </row>
    <row r="13" spans="1:95" x14ac:dyDescent="0.25">
      <c r="A13" t="str">
        <f>'Dropdown_Lists BROAD All'!A13</f>
        <v>Archival tags</v>
      </c>
      <c r="I13" t="str">
        <f>'Dropdown_Lists BROAD All'!P13</f>
        <v>Vessel</v>
      </c>
      <c r="M13" s="20"/>
    </row>
    <row r="14" spans="1:95" x14ac:dyDescent="0.25">
      <c r="A14" t="str">
        <f>'Dropdown_Lists BROAD All'!A14</f>
        <v>Other</v>
      </c>
      <c r="I14" t="str">
        <f>'Dropdown_Lists BROAD All'!P14</f>
        <v>Plane</v>
      </c>
      <c r="M14" s="20"/>
    </row>
    <row r="15" spans="1:95" x14ac:dyDescent="0.25">
      <c r="A15" t="str">
        <f>'Dropdown_Lists BROAD All'!A15</f>
        <v>AI</v>
      </c>
      <c r="I15">
        <f>'Dropdown_Lists BROAD All'!P15</f>
        <v>0</v>
      </c>
      <c r="M15" s="20"/>
    </row>
    <row r="16" spans="1:95" x14ac:dyDescent="0.25">
      <c r="A16" t="str">
        <f>'Dropdown_Lists BROAD All'!A16</f>
        <v>Physiological Sampling</v>
      </c>
      <c r="I16">
        <f>'Dropdown_Lists BROAD All'!P16</f>
        <v>0</v>
      </c>
    </row>
    <row r="17" spans="1:9" x14ac:dyDescent="0.25">
      <c r="A17" t="str">
        <f>'Dropdown_Lists BROAD All'!A17</f>
        <v>Population Monitoring</v>
      </c>
      <c r="I17">
        <f>'Dropdown_Lists BROAD All'!P17</f>
        <v>0</v>
      </c>
    </row>
    <row r="18" spans="1:9" x14ac:dyDescent="0.25">
      <c r="A18" t="str">
        <f>'Dropdown_Lists BROAD All'!A18</f>
        <v>Surveys</v>
      </c>
      <c r="I18">
        <f>'Dropdown_Lists BROAD All'!P18</f>
        <v>0</v>
      </c>
    </row>
    <row r="19" spans="1:9" x14ac:dyDescent="0.25">
      <c r="A19" t="str">
        <f>'Dropdown_Lists BROAD All'!A19</f>
        <v>Habitat Monitoring</v>
      </c>
    </row>
    <row r="20" spans="1:9" x14ac:dyDescent="0.25">
      <c r="A20">
        <f>'Dropdown_Lists BROAD All'!A20</f>
        <v>0</v>
      </c>
    </row>
    <row r="21" spans="1:9" x14ac:dyDescent="0.25">
      <c r="A21">
        <f>'Dropdown_Lists BROAD All'!A21</f>
        <v>0</v>
      </c>
    </row>
    <row r="22" spans="1:9" x14ac:dyDescent="0.25">
      <c r="A22">
        <f>'Dropdown_Lists BROAD All'!A22</f>
        <v>0</v>
      </c>
    </row>
    <row r="23" spans="1:9" x14ac:dyDescent="0.25">
      <c r="A23">
        <f>'Dropdown_Lists BROAD All'!A23</f>
        <v>0</v>
      </c>
    </row>
    <row r="24" spans="1:9" x14ac:dyDescent="0.25">
      <c r="A24">
        <f>'Dropdown_Lists BROAD All'!A24</f>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1305D-8025-4DFF-B908-52A9A3B0A5B1}">
  <sheetPr codeName="Sheet15">
    <tabColor rgb="FFED7D31"/>
  </sheetPr>
  <dimension ref="A1:F35"/>
  <sheetViews>
    <sheetView zoomScale="80" zoomScaleNormal="80" workbookViewId="0">
      <pane ySplit="1" topLeftCell="A2" activePane="bottomLeft" state="frozen"/>
      <selection pane="bottomLeft" activeCell="D10" sqref="D10"/>
    </sheetView>
  </sheetViews>
  <sheetFormatPr defaultRowHeight="15" x14ac:dyDescent="0.25"/>
  <cols>
    <col min="1" max="1" width="69.5703125" bestFit="1" customWidth="1"/>
    <col min="2" max="2" width="24.140625" bestFit="1" customWidth="1"/>
    <col min="3" max="3" width="76.5703125" style="2" customWidth="1"/>
    <col min="4" max="4" width="28.140625" customWidth="1"/>
    <col min="16379" max="16381" width="9.140625" bestFit="1" customWidth="1"/>
    <col min="16382" max="16384" width="9.140625" customWidth="1"/>
  </cols>
  <sheetData>
    <row r="1" spans="1:6" x14ac:dyDescent="0.25">
      <c r="A1" s="100" t="s">
        <v>363</v>
      </c>
      <c r="B1" s="100" t="s">
        <v>364</v>
      </c>
      <c r="C1" s="101" t="s">
        <v>365</v>
      </c>
      <c r="D1" s="101" t="s">
        <v>366</v>
      </c>
    </row>
    <row r="2" spans="1:6" s="94" customFormat="1" ht="90" x14ac:dyDescent="0.25">
      <c r="A2" s="102" t="s">
        <v>367</v>
      </c>
      <c r="B2" s="102" t="s">
        <v>368</v>
      </c>
      <c r="C2" s="97" t="s">
        <v>369</v>
      </c>
      <c r="D2" s="25" t="s">
        <v>370</v>
      </c>
      <c r="F2" s="103"/>
    </row>
    <row r="3" spans="1:6" s="94" customFormat="1" ht="29.1" customHeight="1" x14ac:dyDescent="0.25">
      <c r="A3" s="102" t="s">
        <v>159</v>
      </c>
      <c r="B3" s="102" t="s">
        <v>371</v>
      </c>
      <c r="C3" s="97" t="s">
        <v>372</v>
      </c>
      <c r="D3" s="127"/>
    </row>
    <row r="4" spans="1:6" s="94" customFormat="1" ht="30" x14ac:dyDescent="0.25">
      <c r="A4" s="102" t="s">
        <v>373</v>
      </c>
      <c r="B4" s="102" t="s">
        <v>368</v>
      </c>
      <c r="C4" s="97" t="s">
        <v>374</v>
      </c>
      <c r="D4" s="126" t="s">
        <v>375</v>
      </c>
    </row>
    <row r="5" spans="1:6" s="94" customFormat="1" ht="75" x14ac:dyDescent="0.25">
      <c r="A5" s="102" t="s">
        <v>3</v>
      </c>
      <c r="B5" s="102" t="s">
        <v>376</v>
      </c>
      <c r="C5" s="97" t="s">
        <v>377</v>
      </c>
      <c r="D5" s="126" t="s">
        <v>378</v>
      </c>
    </row>
    <row r="6" spans="1:6" s="94" customFormat="1" ht="45" x14ac:dyDescent="0.25">
      <c r="A6" s="102" t="s">
        <v>5</v>
      </c>
      <c r="B6" s="102" t="s">
        <v>368</v>
      </c>
      <c r="C6" s="97" t="s">
        <v>379</v>
      </c>
      <c r="D6" s="128" t="s">
        <v>380</v>
      </c>
    </row>
    <row r="7" spans="1:6" s="94" customFormat="1" x14ac:dyDescent="0.25">
      <c r="A7" s="102" t="s">
        <v>161</v>
      </c>
      <c r="B7" s="102" t="s">
        <v>371</v>
      </c>
      <c r="C7" s="97" t="s">
        <v>381</v>
      </c>
      <c r="D7" s="102"/>
    </row>
    <row r="8" spans="1:6" s="94" customFormat="1" ht="75" x14ac:dyDescent="0.25">
      <c r="A8" s="102" t="s">
        <v>162</v>
      </c>
      <c r="B8" s="102" t="s">
        <v>368</v>
      </c>
      <c r="C8" s="97" t="s">
        <v>382</v>
      </c>
      <c r="D8" s="126" t="s">
        <v>383</v>
      </c>
    </row>
    <row r="9" spans="1:6" s="94" customFormat="1" ht="75" x14ac:dyDescent="0.25">
      <c r="A9" s="102" t="s">
        <v>384</v>
      </c>
      <c r="B9" s="102" t="s">
        <v>376</v>
      </c>
      <c r="C9" s="97" t="s">
        <v>385</v>
      </c>
      <c r="D9" s="98" t="s">
        <v>386</v>
      </c>
    </row>
    <row r="10" spans="1:6" s="94" customFormat="1" ht="45" x14ac:dyDescent="0.25">
      <c r="A10" s="102" t="s">
        <v>387</v>
      </c>
      <c r="B10" s="102" t="s">
        <v>376</v>
      </c>
      <c r="C10" s="97" t="s">
        <v>388</v>
      </c>
      <c r="D10" s="126" t="s">
        <v>389</v>
      </c>
    </row>
    <row r="11" spans="1:6" s="94" customFormat="1" ht="105" x14ac:dyDescent="0.25">
      <c r="A11" s="102" t="s">
        <v>165</v>
      </c>
      <c r="B11" s="102" t="s">
        <v>376</v>
      </c>
      <c r="C11" s="97" t="s">
        <v>390</v>
      </c>
      <c r="D11" s="126" t="s">
        <v>391</v>
      </c>
    </row>
    <row r="12" spans="1:6" s="94" customFormat="1" ht="30" x14ac:dyDescent="0.25">
      <c r="A12" s="102" t="s">
        <v>392</v>
      </c>
      <c r="B12" s="102" t="s">
        <v>376</v>
      </c>
      <c r="C12" s="97" t="s">
        <v>393</v>
      </c>
      <c r="D12" s="126" t="s">
        <v>394</v>
      </c>
    </row>
    <row r="13" spans="1:6" s="94" customFormat="1" ht="45" x14ac:dyDescent="0.25">
      <c r="A13" s="102" t="s">
        <v>167</v>
      </c>
      <c r="B13" s="102" t="s">
        <v>376</v>
      </c>
      <c r="C13" s="97" t="s">
        <v>395</v>
      </c>
      <c r="D13" s="126" t="s">
        <v>396</v>
      </c>
    </row>
    <row r="14" spans="1:6" s="94" customFormat="1" ht="60" x14ac:dyDescent="0.25">
      <c r="A14" s="102" t="s">
        <v>168</v>
      </c>
      <c r="B14" s="102" t="s">
        <v>376</v>
      </c>
      <c r="C14" s="97" t="s">
        <v>397</v>
      </c>
      <c r="D14" s="126" t="s">
        <v>398</v>
      </c>
    </row>
    <row r="15" spans="1:6" s="94" customFormat="1" x14ac:dyDescent="0.25">
      <c r="A15" s="102" t="s">
        <v>169</v>
      </c>
      <c r="B15" s="102" t="s">
        <v>371</v>
      </c>
      <c r="C15" s="97" t="s">
        <v>399</v>
      </c>
      <c r="D15" s="102"/>
    </row>
    <row r="16" spans="1:6" s="94" customFormat="1" ht="72.599999999999994" customHeight="1" x14ac:dyDescent="0.25">
      <c r="A16" s="102" t="s">
        <v>170</v>
      </c>
      <c r="B16" s="102" t="s">
        <v>376</v>
      </c>
      <c r="C16" s="104" t="s">
        <v>400</v>
      </c>
      <c r="D16" s="126" t="s">
        <v>401</v>
      </c>
    </row>
    <row r="17" spans="1:4" s="94" customFormat="1" ht="60" x14ac:dyDescent="0.25">
      <c r="A17" s="102" t="s">
        <v>171</v>
      </c>
      <c r="B17" s="102" t="s">
        <v>371</v>
      </c>
      <c r="C17" s="97" t="s">
        <v>402</v>
      </c>
      <c r="D17" s="102"/>
    </row>
    <row r="18" spans="1:4" s="94" customFormat="1" x14ac:dyDescent="0.25">
      <c r="A18" s="102" t="s">
        <v>403</v>
      </c>
      <c r="B18" s="102" t="s">
        <v>371</v>
      </c>
      <c r="C18" s="97" t="s">
        <v>404</v>
      </c>
      <c r="D18" s="102"/>
    </row>
    <row r="19" spans="1:4" s="94" customFormat="1" x14ac:dyDescent="0.25">
      <c r="A19" s="102" t="s">
        <v>173</v>
      </c>
      <c r="B19" s="102" t="s">
        <v>371</v>
      </c>
      <c r="C19" s="97" t="s">
        <v>405</v>
      </c>
      <c r="D19" s="102"/>
    </row>
    <row r="20" spans="1:4" s="94" customFormat="1" ht="30" x14ac:dyDescent="0.25">
      <c r="A20" s="102" t="s">
        <v>406</v>
      </c>
      <c r="B20" s="102" t="s">
        <v>376</v>
      </c>
      <c r="C20" s="97" t="s">
        <v>407</v>
      </c>
      <c r="D20" s="129" t="s">
        <v>408</v>
      </c>
    </row>
    <row r="21" spans="1:4" s="94" customFormat="1" ht="45" x14ac:dyDescent="0.25">
      <c r="A21" s="102" t="s">
        <v>21</v>
      </c>
      <c r="B21" s="102" t="s">
        <v>371</v>
      </c>
      <c r="C21" s="97" t="s">
        <v>409</v>
      </c>
      <c r="D21" s="102"/>
    </row>
    <row r="22" spans="1:4" s="94" customFormat="1" x14ac:dyDescent="0.25">
      <c r="A22" s="102" t="s">
        <v>175</v>
      </c>
      <c r="B22" s="102" t="s">
        <v>371</v>
      </c>
      <c r="C22" s="97" t="s">
        <v>410</v>
      </c>
      <c r="D22" s="102"/>
    </row>
    <row r="23" spans="1:4" ht="60" x14ac:dyDescent="0.25">
      <c r="A23" s="102" t="s">
        <v>411</v>
      </c>
      <c r="B23" s="102" t="s">
        <v>376</v>
      </c>
      <c r="C23" s="97" t="s">
        <v>412</v>
      </c>
      <c r="D23" s="102" t="s">
        <v>413</v>
      </c>
    </row>
    <row r="29" spans="1:4" ht="29.1" customHeight="1" x14ac:dyDescent="0.25"/>
    <row r="30" spans="1:4" ht="29.1" customHeight="1" x14ac:dyDescent="0.25"/>
    <row r="31" spans="1:4" ht="29.1" customHeight="1" x14ac:dyDescent="0.25"/>
    <row r="35" ht="29.1" customHeight="1" x14ac:dyDescent="0.25"/>
  </sheetData>
  <conditionalFormatting sqref="D9">
    <cfRule type="containsBlanks" dxfId="0" priority="1">
      <formula>LEN(TRIM(D9))=0</formula>
    </cfRule>
  </conditionalFormatting>
  <dataValidations count="1">
    <dataValidation allowBlank="1" promptTitle="Technology Type" prompt="Please select a technology type from the list" sqref="A1:XFD1048576" xr:uid="{8E4F5A0C-F06B-4954-AC78-284709E52633}"/>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F9F2E-2C74-40D6-850B-3FD0F55FC302}">
  <sheetPr codeName="Sheet13">
    <tabColor rgb="FFA9D08E"/>
  </sheetPr>
  <dimension ref="A1:CQ24"/>
  <sheetViews>
    <sheetView zoomScale="82" workbookViewId="0">
      <selection activeCell="L16" sqref="L16"/>
    </sheetView>
  </sheetViews>
  <sheetFormatPr defaultRowHeight="15" x14ac:dyDescent="0.25"/>
  <cols>
    <col min="1" max="1" width="29.140625" customWidth="1"/>
    <col min="2" max="2" width="26.42578125" style="2" customWidth="1"/>
    <col min="3" max="3" width="13.42578125" customWidth="1"/>
    <col min="4" max="4" width="14.5703125" customWidth="1"/>
    <col min="5" max="5" width="15.28515625" customWidth="1"/>
    <col min="6" max="6" width="21.85546875" bestFit="1" customWidth="1"/>
    <col min="7" max="7" width="22.42578125" bestFit="1" customWidth="1"/>
    <col min="8" max="8" width="27.5703125" bestFit="1" customWidth="1"/>
    <col min="9" max="9" width="20" bestFit="1" customWidth="1"/>
    <col min="10" max="11" width="17.140625" customWidth="1"/>
    <col min="12" max="12" width="19.7109375" customWidth="1"/>
    <col min="13" max="13" width="44" bestFit="1" customWidth="1"/>
  </cols>
  <sheetData>
    <row r="1" spans="1:95" s="18" customFormat="1" ht="54.75" customHeight="1" x14ac:dyDescent="0.25">
      <c r="A1" s="19" t="s">
        <v>158</v>
      </c>
      <c r="B1" s="19" t="s">
        <v>326</v>
      </c>
      <c r="C1" s="18" t="s">
        <v>327</v>
      </c>
      <c r="D1" s="18" t="s">
        <v>328</v>
      </c>
      <c r="E1" s="18" t="s">
        <v>329</v>
      </c>
      <c r="F1" s="18" t="s">
        <v>330</v>
      </c>
      <c r="G1" s="19" t="s">
        <v>331</v>
      </c>
      <c r="H1" s="19" t="s">
        <v>3</v>
      </c>
      <c r="I1" s="19" t="s">
        <v>332</v>
      </c>
      <c r="J1" s="19" t="s">
        <v>333</v>
      </c>
      <c r="K1" s="19" t="s">
        <v>334</v>
      </c>
      <c r="L1" s="19" t="s">
        <v>335</v>
      </c>
      <c r="M1" s="18" t="s">
        <v>336</v>
      </c>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row>
    <row r="2" spans="1:95" ht="45" x14ac:dyDescent="0.25">
      <c r="A2" t="str">
        <f>'Dropdown_Lists BROAD All'!A2</f>
        <v>Radar</v>
      </c>
      <c r="B2" s="2" t="str">
        <f>'Dropdown_Lists BROAD All'!H2</f>
        <v>raw</v>
      </c>
      <c r="C2" t="s">
        <v>337</v>
      </c>
      <c r="D2" t="s">
        <v>414</v>
      </c>
      <c r="E2" s="2" t="str">
        <f>'Dropdown_Lists BROAD All'!J2</f>
        <v>MICRO/small (around 1 turbine)</v>
      </c>
      <c r="F2" s="55" t="s">
        <v>339</v>
      </c>
      <c r="G2" s="58" t="s">
        <v>415</v>
      </c>
      <c r="H2" t="str">
        <f>'Dropdown_Lists BROAD All'!D2</f>
        <v>Commercially-available</v>
      </c>
      <c r="I2" t="str">
        <f>'Dropdown_Lists BROAD All'!P2</f>
        <v>Cable</v>
      </c>
      <c r="J2" t="str">
        <f>'Dropdown_Lists BROAD All'!M2</f>
        <v>real time</v>
      </c>
      <c r="K2" t="s">
        <v>341</v>
      </c>
      <c r="L2" s="55" t="s">
        <v>342</v>
      </c>
      <c r="M2" s="44" t="s">
        <v>416</v>
      </c>
    </row>
    <row r="3" spans="1:95" ht="45" x14ac:dyDescent="0.25">
      <c r="A3" t="s">
        <v>417</v>
      </c>
      <c r="B3" s="2" t="str">
        <f>'Dropdown_Lists BROAD All'!H3</f>
        <v>processed</v>
      </c>
      <c r="C3" t="s">
        <v>418</v>
      </c>
      <c r="D3" t="s">
        <v>419</v>
      </c>
      <c r="E3" s="2" t="str">
        <f>'Dropdown_Lists BROAD All'!J3</f>
        <v>MESO/medium (several turbines)</v>
      </c>
      <c r="F3" t="s">
        <v>346</v>
      </c>
      <c r="G3" s="58" t="s">
        <v>420</v>
      </c>
      <c r="H3" t="str">
        <f>'Dropdown_Lists BROAD All'!D3</f>
        <v>Custom</v>
      </c>
      <c r="I3" t="str">
        <f>'Dropdown_Lists BROAD All'!P3</f>
        <v>Substation</v>
      </c>
      <c r="J3" t="str">
        <f>'Dropdown_Lists BROAD All'!M3</f>
        <v>archival</v>
      </c>
      <c r="K3" t="s">
        <v>347</v>
      </c>
      <c r="L3" t="s">
        <v>348</v>
      </c>
      <c r="M3" s="44" t="s">
        <v>421</v>
      </c>
    </row>
    <row r="4" spans="1:95" ht="45" x14ac:dyDescent="0.25">
      <c r="A4" t="s">
        <v>122</v>
      </c>
      <c r="B4" s="2" t="str">
        <f>'Dropdown_Lists BROAD All'!H4</f>
        <v>raw and processed</v>
      </c>
      <c r="C4" t="s">
        <v>422</v>
      </c>
      <c r="D4" t="s">
        <v>423</v>
      </c>
      <c r="E4" s="2" t="str">
        <f>'Dropdown_Lists BROAD All'!J4</f>
        <v>MACRO/large (entire OSW farm)</v>
      </c>
      <c r="F4" t="s">
        <v>352</v>
      </c>
      <c r="G4" s="58" t="s">
        <v>424</v>
      </c>
      <c r="H4" t="str">
        <f>'Dropdown_Lists BROAD All'!D4</f>
        <v>Contact developer for access</v>
      </c>
      <c r="I4" t="str">
        <f>'Dropdown_Lists BROAD All'!P4</f>
        <v>Independent System</v>
      </c>
      <c r="J4" t="str">
        <f>'Dropdown_Lists BROAD All'!M4</f>
        <v>both</v>
      </c>
      <c r="K4" t="s">
        <v>353</v>
      </c>
      <c r="L4" t="s">
        <v>354</v>
      </c>
      <c r="M4" s="44" t="s">
        <v>425</v>
      </c>
    </row>
    <row r="5" spans="1:95" ht="30" x14ac:dyDescent="0.25">
      <c r="A5" t="str">
        <f>'Dropdown_Lists BROAD All'!A4</f>
        <v>ROV</v>
      </c>
      <c r="B5" s="2" t="str">
        <f>'Dropdown_Lists BROAD All'!H5</f>
        <v>posthoc analysis (software not included)</v>
      </c>
      <c r="C5" t="s">
        <v>426</v>
      </c>
      <c r="D5" t="s">
        <v>427</v>
      </c>
      <c r="E5" s="2">
        <f>'Dropdown_Lists BROAD All'!J5</f>
        <v>0</v>
      </c>
      <c r="F5" t="s">
        <v>428</v>
      </c>
      <c r="G5" s="58" t="s">
        <v>429</v>
      </c>
      <c r="H5" t="str">
        <f>'Dropdown_Lists BROAD All'!D5</f>
        <v>Open Source</v>
      </c>
      <c r="I5" t="str">
        <f>'Dropdown_Lists BROAD All'!P5</f>
        <v>Turbine Nacelle</v>
      </c>
      <c r="J5" t="str">
        <f>'Dropdown_Lists BROAD All'!M5</f>
        <v>near real time</v>
      </c>
      <c r="K5" t="s">
        <v>80</v>
      </c>
      <c r="L5" t="s">
        <v>357</v>
      </c>
      <c r="M5" s="44" t="s">
        <v>430</v>
      </c>
    </row>
    <row r="6" spans="1:95" ht="30" x14ac:dyDescent="0.25">
      <c r="A6" t="str">
        <f>'Dropdown_Lists BROAD All'!A5</f>
        <v>Glider</v>
      </c>
      <c r="B6" s="2" t="str">
        <f>'Dropdown_Lists BROAD All'!H6</f>
        <v>posthoc analysis (software included in system)</v>
      </c>
      <c r="C6" t="s">
        <v>431</v>
      </c>
      <c r="H6" t="str">
        <f>'Dropdown_Lists BROAD All'!D6</f>
        <v>Lease</v>
      </c>
      <c r="I6" t="str">
        <f>'Dropdown_Lists BROAD All'!P6</f>
        <v>Turbine Blade</v>
      </c>
      <c r="J6">
        <f>'Dropdown_Lists BROAD All'!M6</f>
        <v>0</v>
      </c>
      <c r="L6" t="s">
        <v>359</v>
      </c>
      <c r="M6" s="44" t="s">
        <v>432</v>
      </c>
    </row>
    <row r="7" spans="1:95" x14ac:dyDescent="0.25">
      <c r="A7" t="str">
        <f>'Dropdown_Lists BROAD All'!A6</f>
        <v>Camera - RGB</v>
      </c>
      <c r="B7" s="2">
        <f>'Dropdown_Lists BROAD All'!H7</f>
        <v>0</v>
      </c>
      <c r="H7" t="s">
        <v>433</v>
      </c>
      <c r="I7" t="str">
        <f>'Dropdown_Lists BROAD All'!P7</f>
        <v>Turbine Tower</v>
      </c>
      <c r="J7">
        <f>'Dropdown_Lists BROAD All'!M7</f>
        <v>0</v>
      </c>
      <c r="L7" t="s">
        <v>434</v>
      </c>
      <c r="M7" t="s">
        <v>435</v>
      </c>
    </row>
    <row r="8" spans="1:95" x14ac:dyDescent="0.25">
      <c r="A8" t="str">
        <f>'Dropdown_Lists BROAD All'!A7</f>
        <v>Camera - Thermal</v>
      </c>
      <c r="B8" s="2">
        <f>'Dropdown_Lists BROAD All'!H8</f>
        <v>0</v>
      </c>
      <c r="H8" t="str">
        <f>'Dropdown_Lists BROAD All'!D7</f>
        <v>In Development</v>
      </c>
      <c r="I8" t="str">
        <f>'Dropdown_Lists BROAD All'!P8</f>
        <v>Turbine Platform</v>
      </c>
      <c r="J8">
        <f>'Dropdown_Lists BROAD All'!M8</f>
        <v>0</v>
      </c>
      <c r="M8" t="s">
        <v>436</v>
      </c>
    </row>
    <row r="9" spans="1:95" x14ac:dyDescent="0.25">
      <c r="A9" t="str">
        <f>'Dropdown_Lists BROAD All'!A9</f>
        <v>Drones</v>
      </c>
      <c r="B9" s="2">
        <f>'Dropdown_Lists BROAD All'!H9</f>
        <v>0</v>
      </c>
      <c r="I9" t="str">
        <f>'Dropdown_Lists BROAD All'!P9</f>
        <v>Buoy</v>
      </c>
      <c r="M9" t="s">
        <v>437</v>
      </c>
    </row>
    <row r="10" spans="1:95" x14ac:dyDescent="0.25">
      <c r="A10" t="str">
        <f>'Dropdown_Lists BROAD All'!A10</f>
        <v>Lidar</v>
      </c>
      <c r="B10" s="2">
        <f>'Dropdown_Lists BROAD All'!H10</f>
        <v>0</v>
      </c>
      <c r="I10" t="str">
        <f>'Dropdown_Lists BROAD All'!P10</f>
        <v>Drone</v>
      </c>
      <c r="M10" s="57" t="s">
        <v>343</v>
      </c>
    </row>
    <row r="11" spans="1:95" x14ac:dyDescent="0.25">
      <c r="A11" t="str">
        <f>'Dropdown_Lists BROAD All'!A11</f>
        <v>Satellite tags</v>
      </c>
      <c r="I11" t="str">
        <f>'Dropdown_Lists BROAD All'!P11</f>
        <v>On-Animal</v>
      </c>
      <c r="M11" s="57" t="s">
        <v>349</v>
      </c>
    </row>
    <row r="12" spans="1:95" x14ac:dyDescent="0.25">
      <c r="A12" t="str">
        <f>'Dropdown_Lists BROAD All'!A12</f>
        <v>Radio tags</v>
      </c>
      <c r="I12" t="str">
        <f>'Dropdown_Lists BROAD All'!P13</f>
        <v>Vessel</v>
      </c>
      <c r="M12" s="20"/>
    </row>
    <row r="13" spans="1:95" x14ac:dyDescent="0.25">
      <c r="A13" t="str">
        <f>'Dropdown_Lists BROAD All'!A13</f>
        <v>Archival tags</v>
      </c>
      <c r="I13" t="str">
        <f>'Dropdown_Lists BROAD All'!P14</f>
        <v>Plane</v>
      </c>
      <c r="M13" s="20"/>
    </row>
    <row r="14" spans="1:95" x14ac:dyDescent="0.25">
      <c r="A14" t="str">
        <f>'Dropdown_Lists BROAD All'!A14</f>
        <v>Other</v>
      </c>
      <c r="I14" t="s">
        <v>438</v>
      </c>
      <c r="M14" s="20"/>
    </row>
    <row r="15" spans="1:95" x14ac:dyDescent="0.25">
      <c r="A15" t="str">
        <f>'Dropdown_Lists BROAD All'!A15</f>
        <v>AI</v>
      </c>
      <c r="I15" t="s">
        <v>439</v>
      </c>
      <c r="M15" s="20"/>
    </row>
    <row r="16" spans="1:95" x14ac:dyDescent="0.25">
      <c r="A16" t="str">
        <f>'Dropdown_Lists BROAD All'!A16</f>
        <v>Physiological Sampling</v>
      </c>
    </row>
    <row r="17" spans="1:9" x14ac:dyDescent="0.25">
      <c r="A17" t="str">
        <f>'Dropdown_Lists BROAD All'!A17</f>
        <v>Population Monitoring</v>
      </c>
    </row>
    <row r="18" spans="1:9" x14ac:dyDescent="0.25">
      <c r="A18" t="str">
        <f>'Dropdown_Lists BROAD All'!A18</f>
        <v>Surveys</v>
      </c>
      <c r="I18">
        <f>'Dropdown_Lists BROAD All'!P18</f>
        <v>0</v>
      </c>
    </row>
    <row r="19" spans="1:9" x14ac:dyDescent="0.25">
      <c r="A19" t="str">
        <f>'Dropdown_Lists BROAD All'!A19</f>
        <v>Habitat Monitoring</v>
      </c>
    </row>
    <row r="21" spans="1:9" x14ac:dyDescent="0.25">
      <c r="A21">
        <f>'Dropdown_Lists BROAD All'!A21</f>
        <v>0</v>
      </c>
    </row>
    <row r="22" spans="1:9" x14ac:dyDescent="0.25">
      <c r="A22">
        <f>'Dropdown_Lists BROAD All'!A22</f>
        <v>0</v>
      </c>
    </row>
    <row r="23" spans="1:9" x14ac:dyDescent="0.25">
      <c r="A23">
        <f>'Dropdown_Lists BROAD All'!A23</f>
        <v>0</v>
      </c>
    </row>
    <row r="24" spans="1:9" x14ac:dyDescent="0.25">
      <c r="A24">
        <f>'Dropdown_Lists BROAD All'!A24</f>
        <v>0</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E0024-BE63-4F24-B5D4-3C5FA2C14CCA}">
  <sheetPr>
    <tabColor rgb="FF4472C4"/>
  </sheetPr>
  <dimension ref="A1:AS66"/>
  <sheetViews>
    <sheetView zoomScale="80" zoomScaleNormal="80" workbookViewId="0">
      <pane xSplit="3" ySplit="2" topLeftCell="L38" activePane="bottomRight" state="frozen"/>
      <selection pane="topRight" activeCell="D1" sqref="D1"/>
      <selection pane="bottomLeft" activeCell="A2" sqref="A2"/>
      <selection pane="bottomRight" activeCell="M38" sqref="M38"/>
    </sheetView>
  </sheetViews>
  <sheetFormatPr defaultColWidth="28.85546875" defaultRowHeight="15" x14ac:dyDescent="0.25"/>
  <cols>
    <col min="1" max="3" width="28.85546875" style="90"/>
    <col min="4" max="4" width="86.85546875" style="90" customWidth="1"/>
    <col min="5" max="9" width="28.85546875" style="90" customWidth="1"/>
    <col min="10" max="10" width="40.85546875" style="90" customWidth="1"/>
    <col min="11" max="14" width="28.85546875" style="90" customWidth="1"/>
    <col min="15" max="15" width="32.42578125" style="90" customWidth="1"/>
    <col min="16" max="16" width="28.85546875" style="90" customWidth="1"/>
    <col min="17" max="17" width="40" style="90" customWidth="1"/>
    <col min="18" max="25" width="28.85546875" style="90" customWidth="1"/>
    <col min="26" max="26" width="46.5703125" style="90" customWidth="1"/>
    <col min="27" max="27" width="28.85546875" style="90" customWidth="1"/>
    <col min="28" max="28" width="82.28515625" style="90" customWidth="1"/>
    <col min="29" max="29" width="36.5703125" style="90" customWidth="1"/>
    <col min="30" max="31" width="28.85546875" style="90" customWidth="1"/>
    <col min="32" max="32" width="31.28515625" style="90" customWidth="1"/>
    <col min="33" max="33" width="52.5703125" style="90" customWidth="1"/>
    <col min="34" max="35" width="28.85546875" style="90" customWidth="1"/>
    <col min="36" max="36" width="61.85546875" style="90" customWidth="1"/>
    <col min="37" max="37" width="57.7109375" style="90" customWidth="1"/>
    <col min="38" max="38" width="45.85546875" style="90" customWidth="1"/>
    <col min="39" max="39" width="43" style="123" customWidth="1"/>
    <col min="40" max="42" width="28.85546875" style="123" customWidth="1"/>
    <col min="43" max="43" width="91.140625" style="90" customWidth="1"/>
    <col min="44" max="44" width="28.85546875" style="90" customWidth="1"/>
    <col min="45" max="16384" width="28.85546875" style="90"/>
  </cols>
  <sheetData>
    <row r="1" spans="1:45" s="148" customFormat="1" x14ac:dyDescent="0.25">
      <c r="A1" s="105"/>
      <c r="B1" s="105"/>
      <c r="C1" s="105"/>
      <c r="D1" s="161" t="s">
        <v>440</v>
      </c>
      <c r="E1" s="161"/>
      <c r="F1" s="161"/>
      <c r="G1" s="162" t="s">
        <v>441</v>
      </c>
      <c r="H1" s="162"/>
      <c r="I1" s="162"/>
      <c r="J1" s="162"/>
      <c r="K1" s="162"/>
      <c r="L1" s="162"/>
      <c r="M1" s="161" t="s">
        <v>442</v>
      </c>
      <c r="N1" s="161"/>
      <c r="O1" s="161"/>
      <c r="P1" s="161"/>
      <c r="Q1" s="161"/>
      <c r="R1" s="161"/>
      <c r="S1" s="161"/>
      <c r="T1" s="161"/>
      <c r="U1" s="161"/>
      <c r="V1" s="161"/>
      <c r="W1" s="161"/>
      <c r="X1" s="161"/>
      <c r="Y1" s="161"/>
      <c r="Z1" s="162" t="s">
        <v>443</v>
      </c>
      <c r="AA1" s="162"/>
      <c r="AB1" s="162"/>
      <c r="AC1" s="162"/>
      <c r="AD1" s="162"/>
      <c r="AE1" s="162"/>
      <c r="AF1" s="162"/>
      <c r="AG1" s="162"/>
      <c r="AH1" s="162"/>
      <c r="AI1" s="162"/>
      <c r="AJ1" s="161" t="s">
        <v>444</v>
      </c>
      <c r="AK1" s="161"/>
      <c r="AL1" s="161"/>
      <c r="AM1" s="161"/>
      <c r="AN1" s="161"/>
      <c r="AO1" s="161"/>
      <c r="AP1" s="161"/>
      <c r="AQ1" s="161"/>
      <c r="AR1" s="161"/>
      <c r="AS1" s="93"/>
    </row>
    <row r="2" spans="1:45" s="148" customFormat="1" ht="30" x14ac:dyDescent="0.25">
      <c r="A2" s="106" t="s">
        <v>158</v>
      </c>
      <c r="B2" s="106" t="s">
        <v>445</v>
      </c>
      <c r="C2" s="106" t="s">
        <v>446</v>
      </c>
      <c r="D2" s="107" t="s">
        <v>447</v>
      </c>
      <c r="E2" s="107" t="s">
        <v>326</v>
      </c>
      <c r="F2" s="107" t="s">
        <v>448</v>
      </c>
      <c r="G2" s="108" t="s">
        <v>327</v>
      </c>
      <c r="H2" s="108" t="s">
        <v>449</v>
      </c>
      <c r="I2" s="108" t="s">
        <v>328</v>
      </c>
      <c r="J2" s="108" t="s">
        <v>329</v>
      </c>
      <c r="K2" s="108" t="s">
        <v>450</v>
      </c>
      <c r="L2" s="108" t="s">
        <v>330</v>
      </c>
      <c r="M2" s="107" t="s">
        <v>331</v>
      </c>
      <c r="N2" s="107" t="s">
        <v>3</v>
      </c>
      <c r="O2" s="107" t="s">
        <v>332</v>
      </c>
      <c r="P2" s="107" t="s">
        <v>451</v>
      </c>
      <c r="Q2" s="107" t="s">
        <v>452</v>
      </c>
      <c r="R2" s="107" t="s">
        <v>453</v>
      </c>
      <c r="S2" s="107" t="s">
        <v>454</v>
      </c>
      <c r="T2" s="107" t="s">
        <v>455</v>
      </c>
      <c r="U2" s="107" t="s">
        <v>456</v>
      </c>
      <c r="V2" s="107" t="s">
        <v>333</v>
      </c>
      <c r="W2" s="107" t="s">
        <v>334</v>
      </c>
      <c r="X2" s="107" t="s">
        <v>335</v>
      </c>
      <c r="Y2" s="107" t="s">
        <v>457</v>
      </c>
      <c r="Z2" s="108" t="s">
        <v>172</v>
      </c>
      <c r="AA2" s="108" t="s">
        <v>458</v>
      </c>
      <c r="AB2" s="108" t="s">
        <v>459</v>
      </c>
      <c r="AC2" s="108" t="s">
        <v>460</v>
      </c>
      <c r="AD2" s="108" t="s">
        <v>461</v>
      </c>
      <c r="AE2" s="108" t="s">
        <v>462</v>
      </c>
      <c r="AF2" s="108" t="s">
        <v>463</v>
      </c>
      <c r="AG2" s="108" t="s">
        <v>464</v>
      </c>
      <c r="AH2" s="108" t="s">
        <v>465</v>
      </c>
      <c r="AI2" s="108" t="s">
        <v>336</v>
      </c>
      <c r="AJ2" s="107" t="s">
        <v>466</v>
      </c>
      <c r="AK2" s="107" t="s">
        <v>467</v>
      </c>
      <c r="AL2" s="107" t="s">
        <v>468</v>
      </c>
      <c r="AM2" s="107" t="s">
        <v>469</v>
      </c>
      <c r="AN2" s="107" t="s">
        <v>470</v>
      </c>
      <c r="AO2" s="107" t="s">
        <v>471</v>
      </c>
      <c r="AP2" s="107" t="s">
        <v>472</v>
      </c>
      <c r="AQ2" s="109" t="s">
        <v>473</v>
      </c>
      <c r="AR2" s="109" t="s">
        <v>474</v>
      </c>
    </row>
    <row r="3" spans="1:45" s="93" customFormat="1" ht="50.45" customHeight="1" x14ac:dyDescent="0.25">
      <c r="A3" s="126" t="s">
        <v>122</v>
      </c>
      <c r="B3" s="110" t="s">
        <v>475</v>
      </c>
      <c r="C3" s="111" t="s">
        <v>476</v>
      </c>
      <c r="D3" s="110" t="s">
        <v>477</v>
      </c>
      <c r="E3" s="110" t="s">
        <v>478</v>
      </c>
      <c r="F3" s="110" t="s">
        <v>479</v>
      </c>
      <c r="G3" s="110" t="s">
        <v>337</v>
      </c>
      <c r="H3" s="110" t="s">
        <v>480</v>
      </c>
      <c r="I3" s="110" t="s">
        <v>481</v>
      </c>
      <c r="J3" s="110" t="s">
        <v>482</v>
      </c>
      <c r="K3" s="110" t="s">
        <v>483</v>
      </c>
      <c r="L3" s="110" t="s">
        <v>428</v>
      </c>
      <c r="M3" s="110" t="s">
        <v>484</v>
      </c>
      <c r="N3" s="110" t="s">
        <v>124</v>
      </c>
      <c r="O3" s="110" t="s">
        <v>485</v>
      </c>
      <c r="P3" s="110" t="s">
        <v>80</v>
      </c>
      <c r="Q3" s="110" t="s">
        <v>486</v>
      </c>
      <c r="R3" s="110" t="s">
        <v>487</v>
      </c>
      <c r="S3" s="110" t="s">
        <v>487</v>
      </c>
      <c r="T3" s="110" t="s">
        <v>488</v>
      </c>
      <c r="U3" s="110" t="s">
        <v>489</v>
      </c>
      <c r="V3" s="110" t="s">
        <v>49</v>
      </c>
      <c r="W3" s="110" t="s">
        <v>353</v>
      </c>
      <c r="X3" s="110" t="s">
        <v>490</v>
      </c>
      <c r="Y3" s="112">
        <v>5500</v>
      </c>
      <c r="Z3" s="110" t="s">
        <v>491</v>
      </c>
      <c r="AA3" s="110" t="s">
        <v>492</v>
      </c>
      <c r="AB3" s="110" t="s">
        <v>493</v>
      </c>
      <c r="AC3" s="110" t="s">
        <v>494</v>
      </c>
      <c r="AD3" s="110" t="s">
        <v>109</v>
      </c>
      <c r="AE3" s="110" t="s">
        <v>109</v>
      </c>
      <c r="AF3" s="110" t="s">
        <v>495</v>
      </c>
      <c r="AG3" s="110" t="s">
        <v>496</v>
      </c>
      <c r="AH3" s="110" t="s">
        <v>497</v>
      </c>
      <c r="AI3" s="110" t="s">
        <v>430</v>
      </c>
      <c r="AJ3" s="110" t="s">
        <v>498</v>
      </c>
      <c r="AK3" s="110" t="s">
        <v>499</v>
      </c>
      <c r="AL3" s="110" t="s">
        <v>500</v>
      </c>
      <c r="AM3" s="119" t="s">
        <v>501</v>
      </c>
      <c r="AN3" s="119" t="s">
        <v>109</v>
      </c>
      <c r="AO3" s="119">
        <v>2022</v>
      </c>
      <c r="AP3" s="119" t="s">
        <v>498</v>
      </c>
      <c r="AQ3" s="110" t="s">
        <v>502</v>
      </c>
      <c r="AR3" s="110" t="s">
        <v>479</v>
      </c>
    </row>
    <row r="4" spans="1:45" s="93" customFormat="1" ht="45" x14ac:dyDescent="0.25">
      <c r="A4" s="126" t="s">
        <v>122</v>
      </c>
      <c r="B4" s="110" t="s">
        <v>503</v>
      </c>
      <c r="C4" s="111" t="s">
        <v>504</v>
      </c>
      <c r="D4" s="110" t="s">
        <v>505</v>
      </c>
      <c r="E4" s="110" t="s">
        <v>478</v>
      </c>
      <c r="F4" s="110" t="s">
        <v>479</v>
      </c>
      <c r="G4" s="110" t="s">
        <v>337</v>
      </c>
      <c r="H4" s="110" t="s">
        <v>506</v>
      </c>
      <c r="I4" s="110" t="s">
        <v>419</v>
      </c>
      <c r="J4" s="110" t="s">
        <v>507</v>
      </c>
      <c r="K4" s="110" t="s">
        <v>508</v>
      </c>
      <c r="L4" s="110" t="s">
        <v>339</v>
      </c>
      <c r="M4" s="110" t="s">
        <v>484</v>
      </c>
      <c r="N4" s="110" t="s">
        <v>509</v>
      </c>
      <c r="O4" s="110" t="s">
        <v>439</v>
      </c>
      <c r="P4" s="110" t="s">
        <v>80</v>
      </c>
      <c r="Q4" s="110" t="s">
        <v>510</v>
      </c>
      <c r="R4" s="110" t="s">
        <v>109</v>
      </c>
      <c r="S4" s="110" t="s">
        <v>511</v>
      </c>
      <c r="T4" s="110" t="s">
        <v>512</v>
      </c>
      <c r="U4" s="110" t="s">
        <v>109</v>
      </c>
      <c r="V4" s="110" t="s">
        <v>513</v>
      </c>
      <c r="W4" s="110" t="s">
        <v>353</v>
      </c>
      <c r="X4" s="110" t="s">
        <v>354</v>
      </c>
      <c r="Y4" s="110" t="s">
        <v>514</v>
      </c>
      <c r="Z4" s="110" t="s">
        <v>515</v>
      </c>
      <c r="AA4" s="110" t="s">
        <v>492</v>
      </c>
      <c r="AB4" s="110" t="s">
        <v>516</v>
      </c>
      <c r="AC4" s="110" t="s">
        <v>517</v>
      </c>
      <c r="AD4" s="110" t="s">
        <v>109</v>
      </c>
      <c r="AE4" s="110" t="s">
        <v>109</v>
      </c>
      <c r="AF4" s="110" t="s">
        <v>518</v>
      </c>
      <c r="AG4" s="110" t="s">
        <v>519</v>
      </c>
      <c r="AH4" s="110" t="s">
        <v>520</v>
      </c>
      <c r="AI4" s="110" t="s">
        <v>521</v>
      </c>
      <c r="AJ4" s="110" t="s">
        <v>522</v>
      </c>
      <c r="AK4" s="110" t="s">
        <v>523</v>
      </c>
      <c r="AL4" s="110" t="s">
        <v>524</v>
      </c>
      <c r="AM4" s="119" t="s">
        <v>109</v>
      </c>
      <c r="AN4" s="119" t="s">
        <v>109</v>
      </c>
      <c r="AO4" s="119" t="s">
        <v>109</v>
      </c>
      <c r="AP4" s="119" t="s">
        <v>109</v>
      </c>
      <c r="AQ4" s="110" t="s">
        <v>525</v>
      </c>
      <c r="AR4" s="110" t="s">
        <v>479</v>
      </c>
    </row>
    <row r="5" spans="1:45" s="93" customFormat="1" ht="60" x14ac:dyDescent="0.25">
      <c r="A5" s="126" t="s">
        <v>122</v>
      </c>
      <c r="B5" s="110" t="s">
        <v>191</v>
      </c>
      <c r="C5" s="111" t="s">
        <v>80</v>
      </c>
      <c r="D5" s="110" t="s">
        <v>526</v>
      </c>
      <c r="E5" s="110" t="s">
        <v>527</v>
      </c>
      <c r="F5" s="110" t="s">
        <v>479</v>
      </c>
      <c r="G5" s="110" t="s">
        <v>528</v>
      </c>
      <c r="H5" s="110" t="s">
        <v>529</v>
      </c>
      <c r="I5" s="110" t="s">
        <v>419</v>
      </c>
      <c r="J5" s="110" t="s">
        <v>128</v>
      </c>
      <c r="K5" s="110" t="s">
        <v>530</v>
      </c>
      <c r="L5" s="110" t="s">
        <v>339</v>
      </c>
      <c r="M5" s="110" t="s">
        <v>429</v>
      </c>
      <c r="N5" s="110" t="s">
        <v>531</v>
      </c>
      <c r="O5" s="110" t="s">
        <v>532</v>
      </c>
      <c r="P5" s="110" t="s">
        <v>80</v>
      </c>
      <c r="Q5" s="110" t="s">
        <v>533</v>
      </c>
      <c r="R5" s="110" t="s">
        <v>534</v>
      </c>
      <c r="S5" s="110" t="s">
        <v>535</v>
      </c>
      <c r="T5" s="110" t="s">
        <v>536</v>
      </c>
      <c r="U5" s="110" t="s">
        <v>109</v>
      </c>
      <c r="V5" s="110" t="s">
        <v>67</v>
      </c>
      <c r="W5" s="110" t="s">
        <v>537</v>
      </c>
      <c r="X5" s="110" t="s">
        <v>538</v>
      </c>
      <c r="Y5" s="110" t="s">
        <v>539</v>
      </c>
      <c r="Z5" s="110" t="s">
        <v>540</v>
      </c>
      <c r="AA5" s="110" t="s">
        <v>541</v>
      </c>
      <c r="AB5" s="110" t="s">
        <v>542</v>
      </c>
      <c r="AC5" s="110" t="s">
        <v>543</v>
      </c>
      <c r="AD5" s="110" t="s">
        <v>109</v>
      </c>
      <c r="AE5" s="110" t="s">
        <v>109</v>
      </c>
      <c r="AF5" s="110" t="s">
        <v>544</v>
      </c>
      <c r="AG5" s="110" t="s">
        <v>545</v>
      </c>
      <c r="AH5" s="110" t="s">
        <v>546</v>
      </c>
      <c r="AI5" s="110" t="s">
        <v>430</v>
      </c>
      <c r="AJ5" s="110" t="s">
        <v>547</v>
      </c>
      <c r="AK5" s="110" t="s">
        <v>548</v>
      </c>
      <c r="AL5" s="110" t="s">
        <v>549</v>
      </c>
      <c r="AM5" s="119" t="s">
        <v>109</v>
      </c>
      <c r="AN5" s="119" t="s">
        <v>109</v>
      </c>
      <c r="AO5" s="119" t="s">
        <v>109</v>
      </c>
      <c r="AP5" s="119" t="s">
        <v>109</v>
      </c>
      <c r="AQ5" s="110" t="s">
        <v>550</v>
      </c>
      <c r="AR5" s="110" t="s">
        <v>479</v>
      </c>
    </row>
    <row r="6" spans="1:45" s="93" customFormat="1" ht="45" x14ac:dyDescent="0.25">
      <c r="A6" s="126" t="s">
        <v>122</v>
      </c>
      <c r="B6" s="110" t="s">
        <v>551</v>
      </c>
      <c r="C6" s="111" t="s">
        <v>552</v>
      </c>
      <c r="D6" s="110" t="s">
        <v>553</v>
      </c>
      <c r="E6" s="110" t="s">
        <v>223</v>
      </c>
      <c r="F6" s="110" t="s">
        <v>479</v>
      </c>
      <c r="G6" s="110" t="s">
        <v>528</v>
      </c>
      <c r="H6" s="110" t="s">
        <v>529</v>
      </c>
      <c r="I6" s="110" t="s">
        <v>419</v>
      </c>
      <c r="J6" s="110" t="s">
        <v>128</v>
      </c>
      <c r="K6" s="110" t="s">
        <v>530</v>
      </c>
      <c r="L6" s="110" t="s">
        <v>339</v>
      </c>
      <c r="M6" s="110" t="s">
        <v>429</v>
      </c>
      <c r="N6" s="110" t="s">
        <v>124</v>
      </c>
      <c r="O6" s="110" t="s">
        <v>532</v>
      </c>
      <c r="P6" s="110" t="s">
        <v>80</v>
      </c>
      <c r="Q6" s="110" t="s">
        <v>554</v>
      </c>
      <c r="R6" s="110" t="s">
        <v>555</v>
      </c>
      <c r="S6" s="110" t="s">
        <v>535</v>
      </c>
      <c r="T6" s="110" t="s">
        <v>536</v>
      </c>
      <c r="U6" s="110" t="s">
        <v>109</v>
      </c>
      <c r="V6" s="110" t="s">
        <v>67</v>
      </c>
      <c r="W6" s="110" t="s">
        <v>353</v>
      </c>
      <c r="X6" s="110" t="s">
        <v>342</v>
      </c>
      <c r="Y6" s="110" t="s">
        <v>109</v>
      </c>
      <c r="Z6" s="110" t="s">
        <v>556</v>
      </c>
      <c r="AA6" s="110" t="s">
        <v>557</v>
      </c>
      <c r="AB6" s="110" t="s">
        <v>109</v>
      </c>
      <c r="AC6" s="110" t="s">
        <v>558</v>
      </c>
      <c r="AD6" s="110" t="s">
        <v>109</v>
      </c>
      <c r="AE6" s="110" t="s">
        <v>109</v>
      </c>
      <c r="AF6" s="110" t="s">
        <v>109</v>
      </c>
      <c r="AG6" s="110" t="s">
        <v>519</v>
      </c>
      <c r="AH6" s="110" t="s">
        <v>559</v>
      </c>
      <c r="AI6" s="110" t="s">
        <v>430</v>
      </c>
      <c r="AJ6" s="110" t="s">
        <v>560</v>
      </c>
      <c r="AK6" s="114" t="s">
        <v>561</v>
      </c>
      <c r="AL6" s="114" t="s">
        <v>562</v>
      </c>
      <c r="AM6" s="119">
        <v>2016</v>
      </c>
      <c r="AN6" s="119" t="s">
        <v>109</v>
      </c>
      <c r="AO6" s="119">
        <v>2023</v>
      </c>
      <c r="AP6" s="147" t="s">
        <v>563</v>
      </c>
      <c r="AQ6" s="110" t="s">
        <v>564</v>
      </c>
      <c r="AR6" s="110" t="s">
        <v>565</v>
      </c>
    </row>
    <row r="7" spans="1:45" s="93" customFormat="1" ht="45" x14ac:dyDescent="0.25">
      <c r="A7" s="126" t="s">
        <v>122</v>
      </c>
      <c r="B7" s="110" t="s">
        <v>551</v>
      </c>
      <c r="C7" s="111" t="s">
        <v>80</v>
      </c>
      <c r="D7" s="110" t="s">
        <v>566</v>
      </c>
      <c r="E7" s="110" t="s">
        <v>223</v>
      </c>
      <c r="F7" s="110" t="s">
        <v>479</v>
      </c>
      <c r="G7" s="110" t="s">
        <v>528</v>
      </c>
      <c r="H7" s="110" t="s">
        <v>529</v>
      </c>
      <c r="I7" s="110" t="s">
        <v>419</v>
      </c>
      <c r="J7" s="110" t="s">
        <v>128</v>
      </c>
      <c r="K7" s="110" t="s">
        <v>530</v>
      </c>
      <c r="L7" s="110" t="s">
        <v>339</v>
      </c>
      <c r="M7" s="110" t="s">
        <v>429</v>
      </c>
      <c r="N7" s="110" t="s">
        <v>124</v>
      </c>
      <c r="O7" s="110" t="s">
        <v>532</v>
      </c>
      <c r="P7" s="110" t="s">
        <v>80</v>
      </c>
      <c r="Q7" s="110" t="s">
        <v>567</v>
      </c>
      <c r="R7" s="110" t="s">
        <v>555</v>
      </c>
      <c r="S7" s="110" t="s">
        <v>535</v>
      </c>
      <c r="T7" s="110" t="s">
        <v>536</v>
      </c>
      <c r="U7" s="110" t="s">
        <v>109</v>
      </c>
      <c r="V7" s="110" t="s">
        <v>67</v>
      </c>
      <c r="W7" s="110" t="s">
        <v>353</v>
      </c>
      <c r="X7" s="110" t="s">
        <v>342</v>
      </c>
      <c r="Y7" s="110" t="s">
        <v>109</v>
      </c>
      <c r="Z7" s="110" t="s">
        <v>568</v>
      </c>
      <c r="AA7" s="110" t="s">
        <v>557</v>
      </c>
      <c r="AB7" s="110" t="s">
        <v>109</v>
      </c>
      <c r="AC7" s="110" t="s">
        <v>558</v>
      </c>
      <c r="AD7" s="110" t="s">
        <v>109</v>
      </c>
      <c r="AE7" s="110" t="s">
        <v>109</v>
      </c>
      <c r="AF7" s="110" t="s">
        <v>109</v>
      </c>
      <c r="AG7" s="110" t="s">
        <v>519</v>
      </c>
      <c r="AH7" s="110" t="s">
        <v>559</v>
      </c>
      <c r="AI7" s="110" t="s">
        <v>430</v>
      </c>
      <c r="AJ7" s="110" t="s">
        <v>109</v>
      </c>
      <c r="AK7" s="114" t="s">
        <v>561</v>
      </c>
      <c r="AL7" s="114" t="s">
        <v>562</v>
      </c>
      <c r="AM7" s="119">
        <v>2016</v>
      </c>
      <c r="AN7" s="119" t="s">
        <v>109</v>
      </c>
      <c r="AO7" s="119">
        <v>2023</v>
      </c>
      <c r="AP7" s="147" t="s">
        <v>563</v>
      </c>
      <c r="AQ7" s="110" t="s">
        <v>569</v>
      </c>
      <c r="AR7" s="110" t="s">
        <v>570</v>
      </c>
    </row>
    <row r="8" spans="1:45" s="93" customFormat="1" ht="30" x14ac:dyDescent="0.25">
      <c r="A8" s="126" t="s">
        <v>122</v>
      </c>
      <c r="B8" s="110" t="s">
        <v>571</v>
      </c>
      <c r="C8" s="111" t="s">
        <v>80</v>
      </c>
      <c r="D8" s="110" t="s">
        <v>572</v>
      </c>
      <c r="E8" s="110" t="s">
        <v>109</v>
      </c>
      <c r="F8" s="110" t="s">
        <v>479</v>
      </c>
      <c r="G8" s="110" t="s">
        <v>109</v>
      </c>
      <c r="H8" s="110" t="s">
        <v>529</v>
      </c>
      <c r="I8" s="110" t="s">
        <v>419</v>
      </c>
      <c r="J8" s="110" t="s">
        <v>128</v>
      </c>
      <c r="K8" s="110" t="s">
        <v>109</v>
      </c>
      <c r="L8" s="110" t="s">
        <v>109</v>
      </c>
      <c r="M8" s="110" t="s">
        <v>109</v>
      </c>
      <c r="N8" s="110" t="s">
        <v>109</v>
      </c>
      <c r="O8" s="110" t="s">
        <v>109</v>
      </c>
      <c r="P8" s="110" t="s">
        <v>80</v>
      </c>
      <c r="Q8" s="110" t="s">
        <v>109</v>
      </c>
      <c r="R8" s="110" t="s">
        <v>109</v>
      </c>
      <c r="S8" s="110" t="s">
        <v>109</v>
      </c>
      <c r="T8" s="110" t="s">
        <v>109</v>
      </c>
      <c r="U8" s="110" t="s">
        <v>109</v>
      </c>
      <c r="V8" s="110" t="s">
        <v>109</v>
      </c>
      <c r="W8" s="110" t="s">
        <v>109</v>
      </c>
      <c r="X8" s="110" t="s">
        <v>109</v>
      </c>
      <c r="Y8" s="110" t="s">
        <v>109</v>
      </c>
      <c r="Z8" s="110" t="s">
        <v>109</v>
      </c>
      <c r="AA8" s="110" t="s">
        <v>109</v>
      </c>
      <c r="AB8" s="110" t="s">
        <v>109</v>
      </c>
      <c r="AC8" s="110" t="s">
        <v>109</v>
      </c>
      <c r="AD8" s="110" t="s">
        <v>109</v>
      </c>
      <c r="AE8" s="110" t="s">
        <v>109</v>
      </c>
      <c r="AF8" s="110" t="s">
        <v>109</v>
      </c>
      <c r="AG8" s="110" t="s">
        <v>519</v>
      </c>
      <c r="AH8" s="110" t="s">
        <v>109</v>
      </c>
      <c r="AI8" s="110" t="s">
        <v>109</v>
      </c>
      <c r="AJ8" s="110" t="s">
        <v>109</v>
      </c>
      <c r="AK8" s="110" t="s">
        <v>80</v>
      </c>
      <c r="AL8" s="114" t="s">
        <v>562</v>
      </c>
      <c r="AM8" s="119" t="s">
        <v>80</v>
      </c>
      <c r="AN8" s="119" t="s">
        <v>109</v>
      </c>
      <c r="AO8" s="119" t="s">
        <v>109</v>
      </c>
      <c r="AP8" s="119" t="s">
        <v>109</v>
      </c>
      <c r="AQ8" s="110" t="s">
        <v>80</v>
      </c>
      <c r="AR8" s="110" t="s">
        <v>565</v>
      </c>
    </row>
    <row r="9" spans="1:45" s="93" customFormat="1" ht="60" x14ac:dyDescent="0.25">
      <c r="A9" s="126" t="s">
        <v>122</v>
      </c>
      <c r="B9" s="110" t="s">
        <v>573</v>
      </c>
      <c r="C9" s="111" t="s">
        <v>574</v>
      </c>
      <c r="D9" s="110" t="s">
        <v>575</v>
      </c>
      <c r="E9" s="110" t="s">
        <v>478</v>
      </c>
      <c r="F9" s="110" t="s">
        <v>479</v>
      </c>
      <c r="G9" s="110" t="s">
        <v>337</v>
      </c>
      <c r="H9" s="110" t="s">
        <v>529</v>
      </c>
      <c r="I9" s="110" t="s">
        <v>419</v>
      </c>
      <c r="J9" s="110" t="s">
        <v>576</v>
      </c>
      <c r="K9" s="110" t="s">
        <v>577</v>
      </c>
      <c r="L9" s="110" t="s">
        <v>428</v>
      </c>
      <c r="M9" s="110" t="s">
        <v>578</v>
      </c>
      <c r="N9" s="110" t="s">
        <v>92</v>
      </c>
      <c r="O9" s="110" t="s">
        <v>579</v>
      </c>
      <c r="P9" s="110" t="s">
        <v>80</v>
      </c>
      <c r="Q9" s="110" t="s">
        <v>580</v>
      </c>
      <c r="R9" s="110" t="s">
        <v>581</v>
      </c>
      <c r="S9" s="110" t="s">
        <v>582</v>
      </c>
      <c r="T9" s="110" t="s">
        <v>583</v>
      </c>
      <c r="U9" s="110" t="s">
        <v>584</v>
      </c>
      <c r="V9" s="110" t="s">
        <v>49</v>
      </c>
      <c r="W9" s="110" t="s">
        <v>353</v>
      </c>
      <c r="X9" s="110" t="s">
        <v>490</v>
      </c>
      <c r="Y9" s="110" t="s">
        <v>585</v>
      </c>
      <c r="Z9" s="110" t="s">
        <v>586</v>
      </c>
      <c r="AA9" s="110" t="s">
        <v>109</v>
      </c>
      <c r="AB9" s="110" t="s">
        <v>587</v>
      </c>
      <c r="AC9" s="110" t="s">
        <v>588</v>
      </c>
      <c r="AD9" s="110" t="s">
        <v>109</v>
      </c>
      <c r="AE9" s="110" t="s">
        <v>109</v>
      </c>
      <c r="AF9" s="110" t="s">
        <v>589</v>
      </c>
      <c r="AG9" s="110" t="s">
        <v>519</v>
      </c>
      <c r="AH9" s="110" t="s">
        <v>590</v>
      </c>
      <c r="AI9" s="110" t="s">
        <v>430</v>
      </c>
      <c r="AJ9" s="110" t="s">
        <v>591</v>
      </c>
      <c r="AK9" s="110" t="s">
        <v>592</v>
      </c>
      <c r="AL9" s="110" t="s">
        <v>593</v>
      </c>
      <c r="AM9" s="119">
        <v>2007</v>
      </c>
      <c r="AN9" s="119" t="s">
        <v>594</v>
      </c>
      <c r="AO9" s="119">
        <v>2023</v>
      </c>
      <c r="AP9" s="147" t="s">
        <v>595</v>
      </c>
      <c r="AQ9" s="110" t="s">
        <v>596</v>
      </c>
      <c r="AR9" s="110" t="s">
        <v>479</v>
      </c>
    </row>
    <row r="10" spans="1:45" s="93" customFormat="1" ht="83.1" customHeight="1" x14ac:dyDescent="0.25">
      <c r="A10" s="126" t="s">
        <v>122</v>
      </c>
      <c r="B10" s="110" t="s">
        <v>597</v>
      </c>
      <c r="C10" s="111" t="s">
        <v>574</v>
      </c>
      <c r="D10" s="110" t="s">
        <v>598</v>
      </c>
      <c r="E10" s="110" t="s">
        <v>194</v>
      </c>
      <c r="F10" s="110" t="s">
        <v>479</v>
      </c>
      <c r="G10" s="110" t="s">
        <v>599</v>
      </c>
      <c r="H10" s="110" t="s">
        <v>600</v>
      </c>
      <c r="I10" s="110" t="s">
        <v>419</v>
      </c>
      <c r="J10" s="110" t="s">
        <v>601</v>
      </c>
      <c r="K10" s="110" t="s">
        <v>109</v>
      </c>
      <c r="L10" s="110" t="s">
        <v>428</v>
      </c>
      <c r="M10" s="110" t="s">
        <v>429</v>
      </c>
      <c r="N10" s="110" t="s">
        <v>60</v>
      </c>
      <c r="O10" s="110" t="s">
        <v>602</v>
      </c>
      <c r="P10" s="110" t="s">
        <v>80</v>
      </c>
      <c r="Q10" s="110" t="s">
        <v>603</v>
      </c>
      <c r="R10" s="110" t="s">
        <v>604</v>
      </c>
      <c r="S10" s="110" t="s">
        <v>605</v>
      </c>
      <c r="T10" s="110" t="s">
        <v>606</v>
      </c>
      <c r="U10" s="110" t="s">
        <v>607</v>
      </c>
      <c r="V10" s="110" t="s">
        <v>608</v>
      </c>
      <c r="W10" s="110" t="s">
        <v>353</v>
      </c>
      <c r="X10" s="110" t="s">
        <v>609</v>
      </c>
      <c r="Y10" s="110" t="s">
        <v>610</v>
      </c>
      <c r="Z10" s="110" t="s">
        <v>611</v>
      </c>
      <c r="AA10" s="110" t="s">
        <v>109</v>
      </c>
      <c r="AB10" s="110" t="s">
        <v>612</v>
      </c>
      <c r="AC10" s="110" t="s">
        <v>613</v>
      </c>
      <c r="AD10" s="110" t="s">
        <v>109</v>
      </c>
      <c r="AE10" s="110" t="s">
        <v>109</v>
      </c>
      <c r="AF10" s="110" t="s">
        <v>614</v>
      </c>
      <c r="AG10" s="110" t="s">
        <v>519</v>
      </c>
      <c r="AH10" s="110" t="s">
        <v>615</v>
      </c>
      <c r="AI10" s="110" t="s">
        <v>430</v>
      </c>
      <c r="AJ10" s="110" t="s">
        <v>616</v>
      </c>
      <c r="AK10" s="110" t="s">
        <v>617</v>
      </c>
      <c r="AL10" s="114" t="s">
        <v>618</v>
      </c>
      <c r="AM10" s="119" t="s">
        <v>109</v>
      </c>
      <c r="AN10" s="119" t="s">
        <v>109</v>
      </c>
      <c r="AO10" s="119" t="s">
        <v>109</v>
      </c>
      <c r="AP10" s="119" t="s">
        <v>109</v>
      </c>
      <c r="AQ10" s="110" t="s">
        <v>80</v>
      </c>
      <c r="AR10" s="110" t="s">
        <v>479</v>
      </c>
    </row>
    <row r="11" spans="1:45" s="93" customFormat="1" ht="105" x14ac:dyDescent="0.25">
      <c r="A11" s="126" t="s">
        <v>122</v>
      </c>
      <c r="B11" s="110" t="s">
        <v>619</v>
      </c>
      <c r="C11" s="111" t="s">
        <v>620</v>
      </c>
      <c r="D11" s="110" t="s">
        <v>621</v>
      </c>
      <c r="E11" s="110" t="s">
        <v>223</v>
      </c>
      <c r="F11" s="110" t="s">
        <v>565</v>
      </c>
      <c r="G11" s="110" t="s">
        <v>622</v>
      </c>
      <c r="H11" s="110" t="s">
        <v>623</v>
      </c>
      <c r="I11" s="110" t="s">
        <v>423</v>
      </c>
      <c r="J11" s="110" t="s">
        <v>576</v>
      </c>
      <c r="K11" s="110" t="s">
        <v>624</v>
      </c>
      <c r="L11" s="110" t="s">
        <v>625</v>
      </c>
      <c r="M11" s="110" t="s">
        <v>578</v>
      </c>
      <c r="N11" s="110" t="s">
        <v>124</v>
      </c>
      <c r="O11" s="110" t="s">
        <v>626</v>
      </c>
      <c r="P11" s="110" t="s">
        <v>80</v>
      </c>
      <c r="Q11" s="110" t="s">
        <v>627</v>
      </c>
      <c r="R11" s="110" t="s">
        <v>628</v>
      </c>
      <c r="S11" s="110" t="s">
        <v>629</v>
      </c>
      <c r="T11" s="110" t="s">
        <v>630</v>
      </c>
      <c r="U11" s="110" t="s">
        <v>631</v>
      </c>
      <c r="V11" s="110" t="s">
        <v>49</v>
      </c>
      <c r="W11" s="110" t="s">
        <v>347</v>
      </c>
      <c r="X11" s="110" t="s">
        <v>632</v>
      </c>
      <c r="Y11" s="112" t="s">
        <v>633</v>
      </c>
      <c r="Z11" s="110" t="s">
        <v>634</v>
      </c>
      <c r="AA11" s="110" t="s">
        <v>635</v>
      </c>
      <c r="AB11" s="110" t="s">
        <v>636</v>
      </c>
      <c r="AC11" s="110" t="s">
        <v>637</v>
      </c>
      <c r="AD11" s="110" t="s">
        <v>638</v>
      </c>
      <c r="AE11" s="110" t="s">
        <v>109</v>
      </c>
      <c r="AF11" s="110" t="s">
        <v>639</v>
      </c>
      <c r="AG11" s="110" t="s">
        <v>640</v>
      </c>
      <c r="AH11" s="110" t="s">
        <v>641</v>
      </c>
      <c r="AI11" s="110" t="s">
        <v>430</v>
      </c>
      <c r="AJ11" s="110" t="s">
        <v>642</v>
      </c>
      <c r="AK11" s="114" t="s">
        <v>643</v>
      </c>
      <c r="AL11" s="114" t="s">
        <v>644</v>
      </c>
      <c r="AM11" s="119">
        <v>2018</v>
      </c>
      <c r="AN11" s="119" t="s">
        <v>563</v>
      </c>
      <c r="AO11" s="119">
        <v>2022</v>
      </c>
      <c r="AP11" s="147" t="s">
        <v>563</v>
      </c>
      <c r="AQ11" s="110" t="s">
        <v>645</v>
      </c>
      <c r="AR11" s="110" t="s">
        <v>565</v>
      </c>
    </row>
    <row r="12" spans="1:45" s="93" customFormat="1" ht="135" x14ac:dyDescent="0.25">
      <c r="A12" s="126" t="s">
        <v>122</v>
      </c>
      <c r="B12" s="110" t="s">
        <v>646</v>
      </c>
      <c r="C12" s="111" t="s">
        <v>647</v>
      </c>
      <c r="D12" s="110" t="s">
        <v>648</v>
      </c>
      <c r="E12" s="110" t="s">
        <v>649</v>
      </c>
      <c r="F12" s="110" t="s">
        <v>565</v>
      </c>
      <c r="G12" s="110" t="s">
        <v>337</v>
      </c>
      <c r="H12" s="110" t="s">
        <v>650</v>
      </c>
      <c r="I12" s="110" t="s">
        <v>651</v>
      </c>
      <c r="J12" s="110" t="s">
        <v>652</v>
      </c>
      <c r="K12" s="110" t="s">
        <v>653</v>
      </c>
      <c r="L12" s="110" t="s">
        <v>654</v>
      </c>
      <c r="M12" s="110" t="s">
        <v>420</v>
      </c>
      <c r="N12" s="110" t="s">
        <v>124</v>
      </c>
      <c r="O12" s="110" t="s">
        <v>655</v>
      </c>
      <c r="P12" s="110" t="s">
        <v>80</v>
      </c>
      <c r="Q12" s="110" t="s">
        <v>656</v>
      </c>
      <c r="R12" s="110" t="s">
        <v>657</v>
      </c>
      <c r="S12" s="110" t="s">
        <v>658</v>
      </c>
      <c r="T12" s="110" t="s">
        <v>659</v>
      </c>
      <c r="U12" s="110" t="s">
        <v>660</v>
      </c>
      <c r="V12" s="110" t="s">
        <v>67</v>
      </c>
      <c r="W12" s="110" t="s">
        <v>661</v>
      </c>
      <c r="X12" s="110" t="s">
        <v>342</v>
      </c>
      <c r="Y12" s="110" t="s">
        <v>662</v>
      </c>
      <c r="Z12" s="110" t="s">
        <v>663</v>
      </c>
      <c r="AA12" s="110" t="s">
        <v>664</v>
      </c>
      <c r="AB12" s="110" t="s">
        <v>665</v>
      </c>
      <c r="AC12" s="110" t="s">
        <v>666</v>
      </c>
      <c r="AD12" s="110" t="s">
        <v>667</v>
      </c>
      <c r="AE12" s="110" t="s">
        <v>667</v>
      </c>
      <c r="AF12" s="110" t="s">
        <v>668</v>
      </c>
      <c r="AG12" s="110" t="s">
        <v>519</v>
      </c>
      <c r="AH12" s="110" t="s">
        <v>669</v>
      </c>
      <c r="AI12" s="110" t="s">
        <v>430</v>
      </c>
      <c r="AJ12" s="110" t="s">
        <v>670</v>
      </c>
      <c r="AK12" s="113" t="s">
        <v>671</v>
      </c>
      <c r="AL12" s="113" t="s">
        <v>672</v>
      </c>
      <c r="AM12" s="119">
        <v>2020</v>
      </c>
      <c r="AN12" s="119" t="s">
        <v>673</v>
      </c>
      <c r="AO12" s="119">
        <v>2023</v>
      </c>
      <c r="AP12" s="147" t="s">
        <v>563</v>
      </c>
      <c r="AQ12" s="110" t="s">
        <v>674</v>
      </c>
      <c r="AR12" s="110" t="s">
        <v>565</v>
      </c>
    </row>
    <row r="13" spans="1:45" s="93" customFormat="1" ht="186.6" customHeight="1" x14ac:dyDescent="0.25">
      <c r="A13" s="126" t="s">
        <v>122</v>
      </c>
      <c r="B13" s="110" t="s">
        <v>675</v>
      </c>
      <c r="C13" s="111" t="s">
        <v>80</v>
      </c>
      <c r="D13" s="110" t="s">
        <v>676</v>
      </c>
      <c r="E13" s="110" t="s">
        <v>223</v>
      </c>
      <c r="F13" s="110" t="s">
        <v>479</v>
      </c>
      <c r="G13" s="110" t="s">
        <v>337</v>
      </c>
      <c r="H13" s="110" t="s">
        <v>677</v>
      </c>
      <c r="I13" s="110" t="s">
        <v>678</v>
      </c>
      <c r="J13" s="110" t="s">
        <v>507</v>
      </c>
      <c r="K13" s="110" t="s">
        <v>109</v>
      </c>
      <c r="L13" s="110" t="s">
        <v>654</v>
      </c>
      <c r="M13" s="110" t="s">
        <v>429</v>
      </c>
      <c r="N13" s="110" t="s">
        <v>42</v>
      </c>
      <c r="O13" s="110" t="s">
        <v>439</v>
      </c>
      <c r="P13" s="110" t="s">
        <v>80</v>
      </c>
      <c r="Q13" s="110" t="s">
        <v>109</v>
      </c>
      <c r="R13" s="110" t="s">
        <v>109</v>
      </c>
      <c r="S13" s="110" t="s">
        <v>679</v>
      </c>
      <c r="T13" s="110" t="s">
        <v>109</v>
      </c>
      <c r="U13" s="110" t="s">
        <v>109</v>
      </c>
      <c r="V13" s="110" t="s">
        <v>109</v>
      </c>
      <c r="W13" s="110" t="s">
        <v>109</v>
      </c>
      <c r="X13" s="110" t="s">
        <v>109</v>
      </c>
      <c r="Y13" s="110" t="s">
        <v>109</v>
      </c>
      <c r="Z13" s="110" t="s">
        <v>109</v>
      </c>
      <c r="AA13" s="110" t="s">
        <v>109</v>
      </c>
      <c r="AB13" s="110" t="s">
        <v>109</v>
      </c>
      <c r="AC13" s="110" t="s">
        <v>109</v>
      </c>
      <c r="AD13" s="110" t="s">
        <v>109</v>
      </c>
      <c r="AE13" s="110" t="s">
        <v>109</v>
      </c>
      <c r="AF13" s="110" t="s">
        <v>109</v>
      </c>
      <c r="AG13" s="110" t="s">
        <v>519</v>
      </c>
      <c r="AH13" s="110" t="s">
        <v>680</v>
      </c>
      <c r="AI13" s="110" t="s">
        <v>430</v>
      </c>
      <c r="AJ13" s="110" t="s">
        <v>681</v>
      </c>
      <c r="AK13" s="114" t="s">
        <v>682</v>
      </c>
      <c r="AL13" s="114" t="s">
        <v>683</v>
      </c>
      <c r="AM13" s="119">
        <v>2007</v>
      </c>
      <c r="AN13" s="119" t="s">
        <v>684</v>
      </c>
      <c r="AO13" s="119">
        <v>2023</v>
      </c>
      <c r="AP13" s="147" t="s">
        <v>685</v>
      </c>
      <c r="AQ13" s="110" t="s">
        <v>80</v>
      </c>
      <c r="AR13" s="110" t="s">
        <v>479</v>
      </c>
    </row>
    <row r="14" spans="1:45" s="93" customFormat="1" ht="86.45" customHeight="1" x14ac:dyDescent="0.25">
      <c r="A14" s="126" t="s">
        <v>122</v>
      </c>
      <c r="B14" s="110" t="s">
        <v>686</v>
      </c>
      <c r="C14" s="111" t="s">
        <v>687</v>
      </c>
      <c r="D14" s="110" t="s">
        <v>688</v>
      </c>
      <c r="E14" s="110" t="s">
        <v>194</v>
      </c>
      <c r="F14" s="110" t="s">
        <v>479</v>
      </c>
      <c r="G14" s="110" t="s">
        <v>337</v>
      </c>
      <c r="H14" s="110" t="s">
        <v>600</v>
      </c>
      <c r="I14" s="110" t="s">
        <v>689</v>
      </c>
      <c r="J14" s="110" t="s">
        <v>601</v>
      </c>
      <c r="K14" s="110" t="s">
        <v>690</v>
      </c>
      <c r="L14" s="110" t="s">
        <v>428</v>
      </c>
      <c r="M14" s="110" t="s">
        <v>429</v>
      </c>
      <c r="N14" s="110" t="s">
        <v>124</v>
      </c>
      <c r="O14" s="110" t="s">
        <v>602</v>
      </c>
      <c r="P14" s="110" t="s">
        <v>80</v>
      </c>
      <c r="Q14" s="110" t="s">
        <v>691</v>
      </c>
      <c r="R14" s="110" t="s">
        <v>692</v>
      </c>
      <c r="S14" s="110" t="s">
        <v>605</v>
      </c>
      <c r="T14" s="110" t="s">
        <v>659</v>
      </c>
      <c r="U14" s="110" t="s">
        <v>693</v>
      </c>
      <c r="V14" s="110" t="s">
        <v>49</v>
      </c>
      <c r="W14" s="110" t="s">
        <v>353</v>
      </c>
      <c r="X14" s="110" t="s">
        <v>694</v>
      </c>
      <c r="Y14" s="110" t="s">
        <v>109</v>
      </c>
      <c r="Z14" s="110" t="s">
        <v>695</v>
      </c>
      <c r="AA14" s="110" t="s">
        <v>696</v>
      </c>
      <c r="AB14" s="110" t="s">
        <v>697</v>
      </c>
      <c r="AC14" s="110" t="s">
        <v>698</v>
      </c>
      <c r="AD14" s="110" t="s">
        <v>109</v>
      </c>
      <c r="AE14" s="110" t="s">
        <v>109</v>
      </c>
      <c r="AF14" s="110" t="s">
        <v>109</v>
      </c>
      <c r="AG14" s="110" t="s">
        <v>519</v>
      </c>
      <c r="AH14" s="110" t="s">
        <v>699</v>
      </c>
      <c r="AI14" s="110" t="s">
        <v>430</v>
      </c>
      <c r="AJ14" s="110" t="s">
        <v>700</v>
      </c>
      <c r="AK14" s="110" t="s">
        <v>701</v>
      </c>
      <c r="AL14" s="110" t="s">
        <v>702</v>
      </c>
      <c r="AM14" s="119">
        <v>2020</v>
      </c>
      <c r="AN14" s="119" t="s">
        <v>700</v>
      </c>
      <c r="AO14" s="119">
        <v>2022</v>
      </c>
      <c r="AP14" s="147" t="s">
        <v>703</v>
      </c>
      <c r="AQ14" s="110" t="s">
        <v>704</v>
      </c>
      <c r="AR14" s="110" t="s">
        <v>479</v>
      </c>
    </row>
    <row r="15" spans="1:45" s="93" customFormat="1" ht="91.5" customHeight="1" x14ac:dyDescent="0.25">
      <c r="A15" s="126" t="s">
        <v>122</v>
      </c>
      <c r="B15" s="110" t="s">
        <v>705</v>
      </c>
      <c r="C15" s="111" t="s">
        <v>80</v>
      </c>
      <c r="D15" s="110" t="s">
        <v>706</v>
      </c>
      <c r="E15" s="110" t="s">
        <v>223</v>
      </c>
      <c r="F15" s="110" t="s">
        <v>479</v>
      </c>
      <c r="G15" s="110" t="s">
        <v>337</v>
      </c>
      <c r="H15" s="110" t="s">
        <v>707</v>
      </c>
      <c r="I15" s="110" t="s">
        <v>427</v>
      </c>
      <c r="J15" s="110" t="s">
        <v>130</v>
      </c>
      <c r="K15" s="110" t="s">
        <v>708</v>
      </c>
      <c r="L15" s="110" t="s">
        <v>339</v>
      </c>
      <c r="M15" s="110" t="s">
        <v>424</v>
      </c>
      <c r="N15" s="110" t="s">
        <v>60</v>
      </c>
      <c r="O15" s="110" t="s">
        <v>35</v>
      </c>
      <c r="P15" s="110" t="s">
        <v>80</v>
      </c>
      <c r="Q15" s="110" t="s">
        <v>709</v>
      </c>
      <c r="R15" s="110" t="s">
        <v>109</v>
      </c>
      <c r="S15" s="110" t="s">
        <v>710</v>
      </c>
      <c r="T15" s="110" t="s">
        <v>109</v>
      </c>
      <c r="U15" s="110" t="s">
        <v>109</v>
      </c>
      <c r="V15" s="110" t="s">
        <v>513</v>
      </c>
      <c r="W15" s="110" t="s">
        <v>347</v>
      </c>
      <c r="X15" s="110" t="s">
        <v>354</v>
      </c>
      <c r="Y15" s="110" t="s">
        <v>109</v>
      </c>
      <c r="Z15" s="110" t="s">
        <v>711</v>
      </c>
      <c r="AA15" s="110" t="s">
        <v>109</v>
      </c>
      <c r="AB15" s="110" t="s">
        <v>109</v>
      </c>
      <c r="AC15" s="110" t="s">
        <v>712</v>
      </c>
      <c r="AD15" s="110" t="s">
        <v>109</v>
      </c>
      <c r="AE15" s="110" t="s">
        <v>109</v>
      </c>
      <c r="AF15" s="110" t="s">
        <v>109</v>
      </c>
      <c r="AG15" s="110" t="s">
        <v>713</v>
      </c>
      <c r="AH15" s="110" t="s">
        <v>714</v>
      </c>
      <c r="AI15" s="110" t="s">
        <v>430</v>
      </c>
      <c r="AJ15" s="110" t="s">
        <v>715</v>
      </c>
      <c r="AK15" s="110" t="s">
        <v>80</v>
      </c>
      <c r="AL15" s="110" t="s">
        <v>716</v>
      </c>
      <c r="AM15" s="119">
        <v>2020</v>
      </c>
      <c r="AN15" s="119">
        <v>2020</v>
      </c>
      <c r="AO15" s="119">
        <v>2023</v>
      </c>
      <c r="AP15" s="119" t="s">
        <v>715</v>
      </c>
      <c r="AQ15" s="110" t="s">
        <v>717</v>
      </c>
      <c r="AR15" s="110" t="s">
        <v>479</v>
      </c>
    </row>
    <row r="16" spans="1:45" s="93" customFormat="1" ht="94.5" customHeight="1" x14ac:dyDescent="0.25">
      <c r="A16" s="126" t="s">
        <v>122</v>
      </c>
      <c r="B16" s="110" t="s">
        <v>718</v>
      </c>
      <c r="C16" s="111" t="s">
        <v>719</v>
      </c>
      <c r="D16" s="110" t="s">
        <v>720</v>
      </c>
      <c r="E16" s="110" t="s">
        <v>194</v>
      </c>
      <c r="F16" s="110" t="s">
        <v>479</v>
      </c>
      <c r="G16" s="110" t="s">
        <v>426</v>
      </c>
      <c r="H16" s="110" t="s">
        <v>721</v>
      </c>
      <c r="I16" s="110" t="s">
        <v>419</v>
      </c>
      <c r="J16" s="110" t="s">
        <v>128</v>
      </c>
      <c r="K16" s="110" t="s">
        <v>109</v>
      </c>
      <c r="L16" s="110" t="s">
        <v>654</v>
      </c>
      <c r="M16" s="110" t="s">
        <v>424</v>
      </c>
      <c r="N16" s="110" t="s">
        <v>124</v>
      </c>
      <c r="O16" s="110" t="s">
        <v>70</v>
      </c>
      <c r="P16" s="110" t="s">
        <v>80</v>
      </c>
      <c r="Q16" s="110" t="s">
        <v>722</v>
      </c>
      <c r="R16" s="110" t="s">
        <v>109</v>
      </c>
      <c r="S16" s="110" t="s">
        <v>723</v>
      </c>
      <c r="T16" s="110" t="s">
        <v>724</v>
      </c>
      <c r="U16" s="110" t="s">
        <v>109</v>
      </c>
      <c r="V16" s="110" t="s">
        <v>67</v>
      </c>
      <c r="W16" s="110" t="s">
        <v>109</v>
      </c>
      <c r="X16" s="110" t="s">
        <v>359</v>
      </c>
      <c r="Y16" s="110" t="s">
        <v>725</v>
      </c>
      <c r="Z16" s="110" t="s">
        <v>726</v>
      </c>
      <c r="AA16" s="110" t="s">
        <v>541</v>
      </c>
      <c r="AB16" s="110" t="s">
        <v>542</v>
      </c>
      <c r="AC16" s="110" t="s">
        <v>543</v>
      </c>
      <c r="AD16" s="110" t="s">
        <v>109</v>
      </c>
      <c r="AE16" s="110" t="s">
        <v>109</v>
      </c>
      <c r="AF16" s="110" t="s">
        <v>544</v>
      </c>
      <c r="AG16" s="110" t="s">
        <v>727</v>
      </c>
      <c r="AH16" s="110" t="s">
        <v>109</v>
      </c>
      <c r="AI16" s="110" t="s">
        <v>430</v>
      </c>
      <c r="AJ16" s="110" t="s">
        <v>728</v>
      </c>
      <c r="AK16" s="114" t="s">
        <v>729</v>
      </c>
      <c r="AL16" s="110" t="s">
        <v>730</v>
      </c>
      <c r="AM16" s="119" t="s">
        <v>731</v>
      </c>
      <c r="AN16" s="119" t="s">
        <v>109</v>
      </c>
      <c r="AO16" s="119" t="s">
        <v>109</v>
      </c>
      <c r="AP16" s="119" t="s">
        <v>109</v>
      </c>
      <c r="AQ16" s="110" t="s">
        <v>80</v>
      </c>
      <c r="AR16" s="110" t="s">
        <v>565</v>
      </c>
    </row>
    <row r="17" spans="1:44" s="93" customFormat="1" ht="60" x14ac:dyDescent="0.25">
      <c r="A17" s="126" t="s">
        <v>122</v>
      </c>
      <c r="B17" s="110" t="s">
        <v>732</v>
      </c>
      <c r="C17" s="111" t="s">
        <v>733</v>
      </c>
      <c r="D17" s="110" t="s">
        <v>734</v>
      </c>
      <c r="E17" s="110" t="s">
        <v>223</v>
      </c>
      <c r="F17" s="110" t="s">
        <v>479</v>
      </c>
      <c r="G17" s="110" t="s">
        <v>426</v>
      </c>
      <c r="H17" s="110" t="s">
        <v>529</v>
      </c>
      <c r="I17" s="110" t="s">
        <v>419</v>
      </c>
      <c r="J17" s="110" t="s">
        <v>128</v>
      </c>
      <c r="K17" s="110" t="s">
        <v>109</v>
      </c>
      <c r="L17" s="110" t="s">
        <v>654</v>
      </c>
      <c r="M17" s="110" t="s">
        <v>735</v>
      </c>
      <c r="N17" s="110" t="s">
        <v>124</v>
      </c>
      <c r="O17" s="110" t="s">
        <v>70</v>
      </c>
      <c r="P17" s="110" t="s">
        <v>80</v>
      </c>
      <c r="Q17" s="110" t="s">
        <v>736</v>
      </c>
      <c r="R17" s="110" t="s">
        <v>109</v>
      </c>
      <c r="S17" s="110" t="s">
        <v>723</v>
      </c>
      <c r="T17" s="110" t="s">
        <v>737</v>
      </c>
      <c r="U17" s="110" t="s">
        <v>109</v>
      </c>
      <c r="V17" s="110" t="s">
        <v>67</v>
      </c>
      <c r="W17" s="110" t="s">
        <v>109</v>
      </c>
      <c r="X17" s="110" t="s">
        <v>359</v>
      </c>
      <c r="Y17" s="110" t="s">
        <v>725</v>
      </c>
      <c r="Z17" s="110" t="s">
        <v>540</v>
      </c>
      <c r="AA17" s="110" t="s">
        <v>541</v>
      </c>
      <c r="AB17" s="110" t="s">
        <v>542</v>
      </c>
      <c r="AC17" s="110" t="s">
        <v>543</v>
      </c>
      <c r="AD17" s="110" t="s">
        <v>109</v>
      </c>
      <c r="AE17" s="110" t="s">
        <v>109</v>
      </c>
      <c r="AF17" s="110" t="s">
        <v>544</v>
      </c>
      <c r="AG17" s="110" t="s">
        <v>727</v>
      </c>
      <c r="AH17" s="110" t="s">
        <v>699</v>
      </c>
      <c r="AI17" s="110" t="s">
        <v>430</v>
      </c>
      <c r="AJ17" s="110" t="s">
        <v>738</v>
      </c>
      <c r="AK17" s="110" t="s">
        <v>739</v>
      </c>
      <c r="AL17" s="114" t="s">
        <v>740</v>
      </c>
      <c r="AM17" s="119" t="s">
        <v>731</v>
      </c>
      <c r="AN17" s="119" t="s">
        <v>109</v>
      </c>
      <c r="AO17" s="119" t="s">
        <v>109</v>
      </c>
      <c r="AP17" s="119" t="s">
        <v>109</v>
      </c>
      <c r="AQ17" s="110" t="s">
        <v>80</v>
      </c>
      <c r="AR17" s="110" t="s">
        <v>565</v>
      </c>
    </row>
    <row r="18" spans="1:44" s="93" customFormat="1" ht="89.1" customHeight="1" x14ac:dyDescent="0.25">
      <c r="A18" s="126" t="s">
        <v>122</v>
      </c>
      <c r="B18" s="110" t="s">
        <v>741</v>
      </c>
      <c r="C18" s="111" t="s">
        <v>742</v>
      </c>
      <c r="D18" s="110" t="s">
        <v>743</v>
      </c>
      <c r="E18" s="110" t="s">
        <v>223</v>
      </c>
      <c r="F18" s="110" t="s">
        <v>479</v>
      </c>
      <c r="G18" s="110" t="s">
        <v>426</v>
      </c>
      <c r="H18" s="110" t="s">
        <v>529</v>
      </c>
      <c r="I18" s="110" t="s">
        <v>419</v>
      </c>
      <c r="J18" s="110" t="s">
        <v>128</v>
      </c>
      <c r="K18" s="110" t="s">
        <v>109</v>
      </c>
      <c r="L18" s="110" t="s">
        <v>744</v>
      </c>
      <c r="M18" s="110" t="s">
        <v>735</v>
      </c>
      <c r="N18" s="110" t="s">
        <v>124</v>
      </c>
      <c r="O18" s="110" t="s">
        <v>70</v>
      </c>
      <c r="P18" s="110" t="s">
        <v>80</v>
      </c>
      <c r="Q18" s="110" t="s">
        <v>745</v>
      </c>
      <c r="R18" s="110" t="s">
        <v>109</v>
      </c>
      <c r="S18" s="110" t="s">
        <v>723</v>
      </c>
      <c r="T18" s="110" t="s">
        <v>737</v>
      </c>
      <c r="U18" s="110" t="s">
        <v>746</v>
      </c>
      <c r="V18" s="110" t="s">
        <v>67</v>
      </c>
      <c r="W18" s="110" t="s">
        <v>109</v>
      </c>
      <c r="X18" s="110" t="s">
        <v>359</v>
      </c>
      <c r="Y18" s="110" t="s">
        <v>725</v>
      </c>
      <c r="Z18" s="110" t="s">
        <v>540</v>
      </c>
      <c r="AA18" s="110" t="s">
        <v>541</v>
      </c>
      <c r="AB18" s="110" t="s">
        <v>542</v>
      </c>
      <c r="AC18" s="110" t="s">
        <v>543</v>
      </c>
      <c r="AD18" s="110" t="s">
        <v>109</v>
      </c>
      <c r="AE18" s="110" t="s">
        <v>109</v>
      </c>
      <c r="AF18" s="110" t="s">
        <v>109</v>
      </c>
      <c r="AG18" s="110" t="s">
        <v>727</v>
      </c>
      <c r="AH18" s="110" t="s">
        <v>699</v>
      </c>
      <c r="AI18" s="110" t="s">
        <v>430</v>
      </c>
      <c r="AJ18" s="110" t="s">
        <v>747</v>
      </c>
      <c r="AK18" s="114" t="s">
        <v>748</v>
      </c>
      <c r="AL18" s="114" t="s">
        <v>749</v>
      </c>
      <c r="AM18" s="119" t="s">
        <v>109</v>
      </c>
      <c r="AN18" s="119" t="s">
        <v>109</v>
      </c>
      <c r="AO18" s="119" t="s">
        <v>109</v>
      </c>
      <c r="AP18" s="119" t="s">
        <v>109</v>
      </c>
      <c r="AQ18" s="110" t="s">
        <v>80</v>
      </c>
      <c r="AR18" s="110" t="s">
        <v>565</v>
      </c>
    </row>
    <row r="19" spans="1:44" s="93" customFormat="1" ht="105" x14ac:dyDescent="0.25">
      <c r="A19" s="126" t="s">
        <v>122</v>
      </c>
      <c r="B19" s="110" t="s">
        <v>750</v>
      </c>
      <c r="C19" s="111" t="s">
        <v>751</v>
      </c>
      <c r="D19" s="110" t="s">
        <v>752</v>
      </c>
      <c r="E19" s="110" t="s">
        <v>223</v>
      </c>
      <c r="F19" s="110" t="s">
        <v>479</v>
      </c>
      <c r="G19" s="110" t="s">
        <v>426</v>
      </c>
      <c r="H19" s="110" t="s">
        <v>753</v>
      </c>
      <c r="I19" s="110" t="s">
        <v>481</v>
      </c>
      <c r="J19" s="110" t="s">
        <v>128</v>
      </c>
      <c r="K19" s="110" t="s">
        <v>109</v>
      </c>
      <c r="L19" s="110" t="s">
        <v>754</v>
      </c>
      <c r="M19" s="110" t="s">
        <v>755</v>
      </c>
      <c r="N19" s="110" t="s">
        <v>124</v>
      </c>
      <c r="O19" s="110" t="s">
        <v>70</v>
      </c>
      <c r="P19" s="110" t="s">
        <v>80</v>
      </c>
      <c r="Q19" s="110" t="s">
        <v>756</v>
      </c>
      <c r="R19" s="110" t="s">
        <v>757</v>
      </c>
      <c r="S19" s="110" t="s">
        <v>723</v>
      </c>
      <c r="T19" s="110" t="s">
        <v>758</v>
      </c>
      <c r="U19" s="110" t="s">
        <v>759</v>
      </c>
      <c r="V19" s="110" t="s">
        <v>67</v>
      </c>
      <c r="W19" s="110" t="s">
        <v>109</v>
      </c>
      <c r="X19" s="110" t="s">
        <v>348</v>
      </c>
      <c r="Y19" s="110" t="s">
        <v>725</v>
      </c>
      <c r="Z19" s="110" t="s">
        <v>760</v>
      </c>
      <c r="AA19" s="110" t="s">
        <v>109</v>
      </c>
      <c r="AB19" s="110" t="s">
        <v>761</v>
      </c>
      <c r="AC19" s="110" t="s">
        <v>109</v>
      </c>
      <c r="AD19" s="110" t="s">
        <v>109</v>
      </c>
      <c r="AE19" s="110" t="s">
        <v>109</v>
      </c>
      <c r="AF19" s="110" t="s">
        <v>762</v>
      </c>
      <c r="AG19" s="110" t="s">
        <v>727</v>
      </c>
      <c r="AH19" s="110" t="s">
        <v>699</v>
      </c>
      <c r="AI19" s="110" t="s">
        <v>430</v>
      </c>
      <c r="AJ19" s="110" t="s">
        <v>763</v>
      </c>
      <c r="AK19" s="110" t="s">
        <v>764</v>
      </c>
      <c r="AL19" s="110" t="s">
        <v>765</v>
      </c>
      <c r="AM19" s="119">
        <v>2012</v>
      </c>
      <c r="AN19" s="119" t="s">
        <v>109</v>
      </c>
      <c r="AO19" s="119" t="s">
        <v>109</v>
      </c>
      <c r="AP19" s="119" t="s">
        <v>109</v>
      </c>
      <c r="AQ19" s="110" t="s">
        <v>80</v>
      </c>
      <c r="AR19" s="110" t="s">
        <v>565</v>
      </c>
    </row>
    <row r="20" spans="1:44" s="93" customFormat="1" ht="75" x14ac:dyDescent="0.25">
      <c r="A20" s="126" t="s">
        <v>122</v>
      </c>
      <c r="B20" s="110" t="s">
        <v>766</v>
      </c>
      <c r="C20" s="111" t="s">
        <v>767</v>
      </c>
      <c r="D20" s="110" t="s">
        <v>768</v>
      </c>
      <c r="E20" s="110" t="s">
        <v>223</v>
      </c>
      <c r="F20" s="110" t="s">
        <v>479</v>
      </c>
      <c r="G20" s="110" t="s">
        <v>426</v>
      </c>
      <c r="H20" s="110" t="s">
        <v>529</v>
      </c>
      <c r="I20" s="110" t="s">
        <v>689</v>
      </c>
      <c r="J20" s="110" t="s">
        <v>128</v>
      </c>
      <c r="K20" s="110" t="s">
        <v>109</v>
      </c>
      <c r="L20" s="110" t="s">
        <v>769</v>
      </c>
      <c r="M20" s="110" t="s">
        <v>424</v>
      </c>
      <c r="N20" s="110" t="s">
        <v>124</v>
      </c>
      <c r="O20" s="110" t="s">
        <v>108</v>
      </c>
      <c r="P20" s="110" t="s">
        <v>80</v>
      </c>
      <c r="Q20" s="110" t="s">
        <v>770</v>
      </c>
      <c r="R20" s="110" t="s">
        <v>109</v>
      </c>
      <c r="S20" s="110" t="s">
        <v>723</v>
      </c>
      <c r="T20" s="110" t="s">
        <v>771</v>
      </c>
      <c r="U20" s="110" t="s">
        <v>109</v>
      </c>
      <c r="V20" s="110" t="s">
        <v>67</v>
      </c>
      <c r="W20" s="110" t="s">
        <v>109</v>
      </c>
      <c r="X20" s="110" t="s">
        <v>359</v>
      </c>
      <c r="Y20" s="110" t="s">
        <v>725</v>
      </c>
      <c r="Z20" s="110" t="s">
        <v>540</v>
      </c>
      <c r="AA20" s="110" t="s">
        <v>541</v>
      </c>
      <c r="AB20" s="110" t="s">
        <v>772</v>
      </c>
      <c r="AC20" s="110" t="s">
        <v>773</v>
      </c>
      <c r="AD20" s="110" t="s">
        <v>109</v>
      </c>
      <c r="AE20" s="110" t="s">
        <v>109</v>
      </c>
      <c r="AF20" s="110" t="s">
        <v>109</v>
      </c>
      <c r="AG20" s="110" t="s">
        <v>774</v>
      </c>
      <c r="AH20" s="110" t="s">
        <v>109</v>
      </c>
      <c r="AI20" s="110" t="s">
        <v>430</v>
      </c>
      <c r="AJ20" s="110" t="s">
        <v>109</v>
      </c>
      <c r="AK20" s="110" t="s">
        <v>775</v>
      </c>
      <c r="AL20" s="114" t="s">
        <v>749</v>
      </c>
      <c r="AM20" s="119">
        <v>2017</v>
      </c>
      <c r="AN20" s="119" t="s">
        <v>109</v>
      </c>
      <c r="AO20" s="119" t="s">
        <v>109</v>
      </c>
      <c r="AP20" s="119" t="s">
        <v>109</v>
      </c>
      <c r="AQ20" s="110" t="s">
        <v>776</v>
      </c>
      <c r="AR20" s="110" t="s">
        <v>565</v>
      </c>
    </row>
    <row r="21" spans="1:44" s="93" customFormat="1" ht="135" x14ac:dyDescent="0.25">
      <c r="A21" s="126" t="s">
        <v>122</v>
      </c>
      <c r="B21" s="110" t="s">
        <v>777</v>
      </c>
      <c r="C21" s="111" t="s">
        <v>778</v>
      </c>
      <c r="D21" s="110" t="s">
        <v>779</v>
      </c>
      <c r="E21" s="110" t="s">
        <v>223</v>
      </c>
      <c r="F21" s="110" t="s">
        <v>479</v>
      </c>
      <c r="G21" s="110" t="s">
        <v>337</v>
      </c>
      <c r="H21" s="110" t="s">
        <v>780</v>
      </c>
      <c r="I21" s="110" t="s">
        <v>419</v>
      </c>
      <c r="J21" s="110" t="s">
        <v>130</v>
      </c>
      <c r="K21" s="110" t="s">
        <v>781</v>
      </c>
      <c r="L21" s="110" t="s">
        <v>339</v>
      </c>
      <c r="M21" s="110" t="s">
        <v>424</v>
      </c>
      <c r="N21" s="110" t="s">
        <v>60</v>
      </c>
      <c r="O21" s="110" t="s">
        <v>70</v>
      </c>
      <c r="P21" s="110" t="s">
        <v>80</v>
      </c>
      <c r="Q21" s="110" t="s">
        <v>782</v>
      </c>
      <c r="R21" s="110" t="s">
        <v>109</v>
      </c>
      <c r="S21" s="110" t="s">
        <v>783</v>
      </c>
      <c r="T21" s="110" t="s">
        <v>784</v>
      </c>
      <c r="U21" s="110" t="s">
        <v>109</v>
      </c>
      <c r="V21" s="110" t="s">
        <v>278</v>
      </c>
      <c r="W21" s="110" t="s">
        <v>109</v>
      </c>
      <c r="X21" s="110" t="s">
        <v>354</v>
      </c>
      <c r="Y21" s="110" t="s">
        <v>109</v>
      </c>
      <c r="Z21" s="110" t="s">
        <v>109</v>
      </c>
      <c r="AA21" s="110" t="s">
        <v>324</v>
      </c>
      <c r="AB21" s="110" t="s">
        <v>109</v>
      </c>
      <c r="AC21" s="110" t="s">
        <v>109</v>
      </c>
      <c r="AD21" s="110" t="s">
        <v>109</v>
      </c>
      <c r="AE21" s="110" t="s">
        <v>109</v>
      </c>
      <c r="AF21" s="110" t="s">
        <v>109</v>
      </c>
      <c r="AG21" s="110" t="s">
        <v>774</v>
      </c>
      <c r="AH21" s="110" t="s">
        <v>109</v>
      </c>
      <c r="AI21" s="110" t="s">
        <v>109</v>
      </c>
      <c r="AJ21" s="110" t="s">
        <v>785</v>
      </c>
      <c r="AK21" s="110" t="s">
        <v>786</v>
      </c>
      <c r="AL21" s="114" t="s">
        <v>787</v>
      </c>
      <c r="AM21" s="120" t="s">
        <v>788</v>
      </c>
      <c r="AN21" s="119" t="s">
        <v>789</v>
      </c>
      <c r="AO21" s="119">
        <v>2020</v>
      </c>
      <c r="AP21" s="119" t="s">
        <v>790</v>
      </c>
      <c r="AQ21" s="110" t="s">
        <v>791</v>
      </c>
      <c r="AR21" s="110" t="s">
        <v>479</v>
      </c>
    </row>
    <row r="22" spans="1:44" s="93" customFormat="1" ht="102" customHeight="1" x14ac:dyDescent="0.25">
      <c r="A22" s="126" t="s">
        <v>122</v>
      </c>
      <c r="B22" s="110" t="s">
        <v>792</v>
      </c>
      <c r="C22" s="111" t="s">
        <v>793</v>
      </c>
      <c r="D22" s="113" t="s">
        <v>794</v>
      </c>
      <c r="E22" s="110" t="s">
        <v>194</v>
      </c>
      <c r="F22" s="110" t="s">
        <v>479</v>
      </c>
      <c r="G22" s="110" t="s">
        <v>795</v>
      </c>
      <c r="H22" s="110" t="s">
        <v>529</v>
      </c>
      <c r="I22" s="110" t="s">
        <v>419</v>
      </c>
      <c r="J22" s="110" t="s">
        <v>652</v>
      </c>
      <c r="K22" s="110" t="s">
        <v>796</v>
      </c>
      <c r="L22" s="110" t="s">
        <v>428</v>
      </c>
      <c r="M22" s="110" t="s">
        <v>735</v>
      </c>
      <c r="N22" s="110" t="s">
        <v>124</v>
      </c>
      <c r="O22" s="110" t="s">
        <v>438</v>
      </c>
      <c r="P22" s="110" t="s">
        <v>80</v>
      </c>
      <c r="Q22" s="110" t="s">
        <v>109</v>
      </c>
      <c r="R22" s="110" t="s">
        <v>109</v>
      </c>
      <c r="S22" s="110" t="s">
        <v>49</v>
      </c>
      <c r="T22" s="110" t="s">
        <v>188</v>
      </c>
      <c r="U22" s="110" t="s">
        <v>109</v>
      </c>
      <c r="V22" s="110" t="s">
        <v>49</v>
      </c>
      <c r="W22" s="110" t="s">
        <v>353</v>
      </c>
      <c r="X22" s="110" t="s">
        <v>434</v>
      </c>
      <c r="Y22" s="110" t="s">
        <v>109</v>
      </c>
      <c r="Z22" s="110" t="s">
        <v>797</v>
      </c>
      <c r="AA22" s="110" t="s">
        <v>798</v>
      </c>
      <c r="AB22" s="110" t="s">
        <v>799</v>
      </c>
      <c r="AC22" s="110" t="s">
        <v>800</v>
      </c>
      <c r="AD22" s="110" t="s">
        <v>109</v>
      </c>
      <c r="AE22" s="110" t="s">
        <v>109</v>
      </c>
      <c r="AF22" s="110" t="s">
        <v>801</v>
      </c>
      <c r="AG22" s="110" t="s">
        <v>109</v>
      </c>
      <c r="AH22" s="110" t="s">
        <v>802</v>
      </c>
      <c r="AI22" s="110" t="s">
        <v>109</v>
      </c>
      <c r="AJ22" s="110" t="s">
        <v>109</v>
      </c>
      <c r="AK22" s="110" t="s">
        <v>80</v>
      </c>
      <c r="AL22" s="110" t="s">
        <v>740</v>
      </c>
      <c r="AM22" s="119" t="s">
        <v>109</v>
      </c>
      <c r="AN22" s="119" t="s">
        <v>109</v>
      </c>
      <c r="AO22" s="119" t="s">
        <v>109</v>
      </c>
      <c r="AP22" s="119" t="s">
        <v>109</v>
      </c>
      <c r="AQ22" s="110" t="s">
        <v>80</v>
      </c>
      <c r="AR22" s="110" t="s">
        <v>565</v>
      </c>
    </row>
    <row r="23" spans="1:44" s="93" customFormat="1" ht="300" x14ac:dyDescent="0.25">
      <c r="A23" s="126" t="s">
        <v>803</v>
      </c>
      <c r="B23" s="110" t="s">
        <v>804</v>
      </c>
      <c r="C23" s="111" t="s">
        <v>80</v>
      </c>
      <c r="D23" s="110" t="s">
        <v>805</v>
      </c>
      <c r="E23" s="110" t="s">
        <v>223</v>
      </c>
      <c r="F23" s="110" t="s">
        <v>565</v>
      </c>
      <c r="G23" s="110" t="s">
        <v>337</v>
      </c>
      <c r="H23" s="110" t="s">
        <v>806</v>
      </c>
      <c r="I23" s="110" t="s">
        <v>481</v>
      </c>
      <c r="J23" s="110" t="s">
        <v>576</v>
      </c>
      <c r="K23" s="110" t="s">
        <v>807</v>
      </c>
      <c r="L23" s="110" t="s">
        <v>339</v>
      </c>
      <c r="M23" s="110" t="s">
        <v>735</v>
      </c>
      <c r="N23" s="110" t="s">
        <v>76</v>
      </c>
      <c r="O23" s="110" t="s">
        <v>626</v>
      </c>
      <c r="P23" s="110" t="s">
        <v>80</v>
      </c>
      <c r="Q23" s="110" t="s">
        <v>109</v>
      </c>
      <c r="R23" s="110" t="s">
        <v>808</v>
      </c>
      <c r="S23" s="110" t="s">
        <v>809</v>
      </c>
      <c r="T23" s="110" t="s">
        <v>810</v>
      </c>
      <c r="U23" s="110" t="s">
        <v>109</v>
      </c>
      <c r="V23" s="110" t="s">
        <v>67</v>
      </c>
      <c r="W23" s="110" t="s">
        <v>353</v>
      </c>
      <c r="X23" s="110" t="s">
        <v>434</v>
      </c>
      <c r="Y23" s="110" t="s">
        <v>109</v>
      </c>
      <c r="Z23" s="110" t="s">
        <v>811</v>
      </c>
      <c r="AA23" s="110" t="s">
        <v>812</v>
      </c>
      <c r="AB23" s="110" t="s">
        <v>813</v>
      </c>
      <c r="AC23" s="110" t="s">
        <v>814</v>
      </c>
      <c r="AD23" s="110" t="s">
        <v>109</v>
      </c>
      <c r="AE23" s="110" t="s">
        <v>109</v>
      </c>
      <c r="AF23" s="110" t="s">
        <v>109</v>
      </c>
      <c r="AG23" s="110" t="s">
        <v>815</v>
      </c>
      <c r="AH23" s="110" t="s">
        <v>816</v>
      </c>
      <c r="AI23" s="110" t="s">
        <v>817</v>
      </c>
      <c r="AJ23" s="110" t="s">
        <v>818</v>
      </c>
      <c r="AK23" s="110" t="s">
        <v>819</v>
      </c>
      <c r="AL23" s="114" t="s">
        <v>820</v>
      </c>
      <c r="AM23" s="119">
        <v>2017</v>
      </c>
      <c r="AN23" s="119">
        <v>2017</v>
      </c>
      <c r="AO23" s="119">
        <v>2023</v>
      </c>
      <c r="AP23" s="147" t="s">
        <v>821</v>
      </c>
      <c r="AQ23" s="110" t="s">
        <v>80</v>
      </c>
      <c r="AR23" s="110" t="s">
        <v>565</v>
      </c>
    </row>
    <row r="24" spans="1:44" s="93" customFormat="1" ht="45" x14ac:dyDescent="0.25">
      <c r="A24" s="126" t="s">
        <v>822</v>
      </c>
      <c r="B24" s="110" t="s">
        <v>823</v>
      </c>
      <c r="C24" s="111" t="s">
        <v>80</v>
      </c>
      <c r="D24" s="110" t="s">
        <v>824</v>
      </c>
      <c r="E24" s="110" t="s">
        <v>478</v>
      </c>
      <c r="F24" s="110" t="s">
        <v>479</v>
      </c>
      <c r="G24" s="110" t="s">
        <v>337</v>
      </c>
      <c r="H24" s="110" t="s">
        <v>825</v>
      </c>
      <c r="I24" s="110" t="s">
        <v>481</v>
      </c>
      <c r="J24" s="110" t="s">
        <v>125</v>
      </c>
      <c r="K24" s="110" t="s">
        <v>826</v>
      </c>
      <c r="L24" s="110" t="s">
        <v>827</v>
      </c>
      <c r="M24" s="110" t="s">
        <v>828</v>
      </c>
      <c r="N24" s="110" t="s">
        <v>124</v>
      </c>
      <c r="O24" s="110" t="s">
        <v>112</v>
      </c>
      <c r="P24" s="110" t="s">
        <v>80</v>
      </c>
      <c r="Q24" s="110" t="s">
        <v>829</v>
      </c>
      <c r="R24" s="110" t="s">
        <v>830</v>
      </c>
      <c r="S24" s="110" t="s">
        <v>605</v>
      </c>
      <c r="T24" s="110" t="s">
        <v>659</v>
      </c>
      <c r="U24" s="110" t="s">
        <v>693</v>
      </c>
      <c r="V24" s="110" t="s">
        <v>49</v>
      </c>
      <c r="W24" s="110" t="s">
        <v>347</v>
      </c>
      <c r="X24" s="110" t="s">
        <v>831</v>
      </c>
      <c r="Y24" s="112">
        <v>15000</v>
      </c>
      <c r="Z24" s="110" t="s">
        <v>832</v>
      </c>
      <c r="AA24" s="110" t="s">
        <v>833</v>
      </c>
      <c r="AB24" s="110" t="s">
        <v>834</v>
      </c>
      <c r="AC24" s="110" t="s">
        <v>835</v>
      </c>
      <c r="AD24" s="110" t="s">
        <v>109</v>
      </c>
      <c r="AE24" s="110" t="s">
        <v>109</v>
      </c>
      <c r="AF24" s="110" t="s">
        <v>109</v>
      </c>
      <c r="AG24" s="110" t="s">
        <v>836</v>
      </c>
      <c r="AH24" s="110" t="s">
        <v>837</v>
      </c>
      <c r="AI24" s="110" t="s">
        <v>838</v>
      </c>
      <c r="AJ24" s="110" t="s">
        <v>839</v>
      </c>
      <c r="AK24" s="110" t="s">
        <v>840</v>
      </c>
      <c r="AL24" s="110" t="s">
        <v>841</v>
      </c>
      <c r="AM24" s="119">
        <v>2016</v>
      </c>
      <c r="AN24" s="119">
        <v>2016</v>
      </c>
      <c r="AO24" s="119">
        <v>2023</v>
      </c>
      <c r="AP24" s="147" t="s">
        <v>842</v>
      </c>
      <c r="AQ24" s="110" t="s">
        <v>80</v>
      </c>
      <c r="AR24" s="110" t="s">
        <v>479</v>
      </c>
    </row>
    <row r="25" spans="1:44" s="93" customFormat="1" ht="75" x14ac:dyDescent="0.25">
      <c r="A25" s="126" t="s">
        <v>843</v>
      </c>
      <c r="B25" s="110" t="s">
        <v>844</v>
      </c>
      <c r="C25" s="111" t="s">
        <v>845</v>
      </c>
      <c r="D25" s="110" t="s">
        <v>846</v>
      </c>
      <c r="E25" s="110" t="s">
        <v>478</v>
      </c>
      <c r="F25" s="110" t="s">
        <v>479</v>
      </c>
      <c r="G25" s="110" t="s">
        <v>337</v>
      </c>
      <c r="H25" s="110" t="s">
        <v>825</v>
      </c>
      <c r="I25" s="110" t="s">
        <v>481</v>
      </c>
      <c r="J25" s="110" t="s">
        <v>125</v>
      </c>
      <c r="K25" s="110" t="s">
        <v>847</v>
      </c>
      <c r="L25" s="110" t="s">
        <v>827</v>
      </c>
      <c r="M25" s="110" t="s">
        <v>828</v>
      </c>
      <c r="N25" s="110" t="s">
        <v>92</v>
      </c>
      <c r="O25" s="110" t="s">
        <v>112</v>
      </c>
      <c r="P25" s="110" t="s">
        <v>80</v>
      </c>
      <c r="Q25" s="110" t="s">
        <v>848</v>
      </c>
      <c r="R25" s="110" t="s">
        <v>830</v>
      </c>
      <c r="S25" s="110" t="s">
        <v>605</v>
      </c>
      <c r="T25" s="110" t="s">
        <v>659</v>
      </c>
      <c r="U25" s="110" t="s">
        <v>693</v>
      </c>
      <c r="V25" s="110" t="s">
        <v>49</v>
      </c>
      <c r="W25" s="110" t="s">
        <v>347</v>
      </c>
      <c r="X25" s="110" t="s">
        <v>538</v>
      </c>
      <c r="Y25" s="110" t="s">
        <v>109</v>
      </c>
      <c r="Z25" s="110" t="s">
        <v>849</v>
      </c>
      <c r="AA25" s="110" t="s">
        <v>833</v>
      </c>
      <c r="AB25" s="110" t="s">
        <v>850</v>
      </c>
      <c r="AC25" s="110" t="s">
        <v>851</v>
      </c>
      <c r="AD25" s="110" t="s">
        <v>109</v>
      </c>
      <c r="AE25" s="110" t="s">
        <v>109</v>
      </c>
      <c r="AF25" s="110" t="s">
        <v>109</v>
      </c>
      <c r="AG25" s="110" t="s">
        <v>852</v>
      </c>
      <c r="AH25" s="110" t="s">
        <v>853</v>
      </c>
      <c r="AI25" s="110" t="s">
        <v>838</v>
      </c>
      <c r="AJ25" s="110" t="s">
        <v>854</v>
      </c>
      <c r="AK25" s="110" t="s">
        <v>855</v>
      </c>
      <c r="AL25" s="110" t="s">
        <v>856</v>
      </c>
      <c r="AM25" s="119">
        <v>1998</v>
      </c>
      <c r="AN25" s="119">
        <v>2003</v>
      </c>
      <c r="AO25" s="119">
        <v>2023</v>
      </c>
      <c r="AP25" s="147" t="s">
        <v>857</v>
      </c>
      <c r="AQ25" s="110" t="s">
        <v>858</v>
      </c>
      <c r="AR25" s="110" t="s">
        <v>479</v>
      </c>
    </row>
    <row r="26" spans="1:44" s="93" customFormat="1" ht="119.25" customHeight="1" x14ac:dyDescent="0.25">
      <c r="A26" s="126" t="s">
        <v>843</v>
      </c>
      <c r="B26" s="110" t="s">
        <v>859</v>
      </c>
      <c r="C26" s="111" t="s">
        <v>860</v>
      </c>
      <c r="D26" s="110" t="s">
        <v>861</v>
      </c>
      <c r="E26" s="110" t="s">
        <v>478</v>
      </c>
      <c r="F26" s="110" t="s">
        <v>479</v>
      </c>
      <c r="G26" s="110" t="s">
        <v>337</v>
      </c>
      <c r="H26" s="110" t="s">
        <v>825</v>
      </c>
      <c r="I26" s="110" t="s">
        <v>689</v>
      </c>
      <c r="J26" s="110" t="s">
        <v>125</v>
      </c>
      <c r="K26" s="110" t="s">
        <v>862</v>
      </c>
      <c r="L26" s="110" t="s">
        <v>339</v>
      </c>
      <c r="M26" s="110" t="s">
        <v>429</v>
      </c>
      <c r="N26" s="110" t="s">
        <v>124</v>
      </c>
      <c r="O26" s="110" t="s">
        <v>112</v>
      </c>
      <c r="P26" s="110" t="s">
        <v>80</v>
      </c>
      <c r="Q26" s="110" t="s">
        <v>863</v>
      </c>
      <c r="R26" s="110" t="s">
        <v>864</v>
      </c>
      <c r="S26" s="110" t="s">
        <v>865</v>
      </c>
      <c r="T26" s="110" t="s">
        <v>659</v>
      </c>
      <c r="U26" s="110" t="s">
        <v>693</v>
      </c>
      <c r="V26" s="110" t="s">
        <v>49</v>
      </c>
      <c r="W26" s="110" t="s">
        <v>353</v>
      </c>
      <c r="X26" s="110" t="s">
        <v>434</v>
      </c>
      <c r="Y26" s="110" t="s">
        <v>109</v>
      </c>
      <c r="Z26" s="110" t="s">
        <v>866</v>
      </c>
      <c r="AA26" s="110" t="s">
        <v>867</v>
      </c>
      <c r="AB26" s="110" t="s">
        <v>868</v>
      </c>
      <c r="AC26" s="110" t="s">
        <v>869</v>
      </c>
      <c r="AD26" s="110" t="s">
        <v>109</v>
      </c>
      <c r="AE26" s="110" t="s">
        <v>109</v>
      </c>
      <c r="AF26" s="110" t="s">
        <v>109</v>
      </c>
      <c r="AG26" s="110" t="s">
        <v>836</v>
      </c>
      <c r="AH26" s="110" t="s">
        <v>853</v>
      </c>
      <c r="AI26" s="110" t="s">
        <v>430</v>
      </c>
      <c r="AJ26" s="110" t="s">
        <v>870</v>
      </c>
      <c r="AK26" s="110" t="s">
        <v>871</v>
      </c>
      <c r="AL26" s="110" t="s">
        <v>872</v>
      </c>
      <c r="AM26" s="119">
        <v>2007</v>
      </c>
      <c r="AN26" s="119">
        <v>2023</v>
      </c>
      <c r="AO26" s="119">
        <v>2023</v>
      </c>
      <c r="AP26" s="147" t="s">
        <v>873</v>
      </c>
      <c r="AQ26" s="110" t="s">
        <v>80</v>
      </c>
      <c r="AR26" s="110" t="s">
        <v>479</v>
      </c>
    </row>
    <row r="27" spans="1:44" s="93" customFormat="1" ht="45" x14ac:dyDescent="0.25">
      <c r="A27" s="126" t="s">
        <v>874</v>
      </c>
      <c r="B27" s="110" t="s">
        <v>875</v>
      </c>
      <c r="C27" s="111" t="s">
        <v>80</v>
      </c>
      <c r="D27" s="110" t="s">
        <v>876</v>
      </c>
      <c r="E27" s="110" t="s">
        <v>277</v>
      </c>
      <c r="F27" s="110" t="s">
        <v>565</v>
      </c>
      <c r="G27" s="110" t="s">
        <v>337</v>
      </c>
      <c r="H27" s="110" t="s">
        <v>109</v>
      </c>
      <c r="I27" s="110" t="s">
        <v>481</v>
      </c>
      <c r="J27" s="110" t="s">
        <v>576</v>
      </c>
      <c r="K27" s="110" t="s">
        <v>109</v>
      </c>
      <c r="L27" s="110" t="s">
        <v>428</v>
      </c>
      <c r="M27" s="110" t="s">
        <v>429</v>
      </c>
      <c r="N27" s="110" t="s">
        <v>877</v>
      </c>
      <c r="O27" s="110" t="s">
        <v>70</v>
      </c>
      <c r="P27" s="110" t="s">
        <v>80</v>
      </c>
      <c r="Q27" s="110" t="s">
        <v>109</v>
      </c>
      <c r="R27" s="110" t="s">
        <v>109</v>
      </c>
      <c r="S27" s="110" t="s">
        <v>109</v>
      </c>
      <c r="T27" s="110" t="s">
        <v>109</v>
      </c>
      <c r="U27" s="110" t="s">
        <v>109</v>
      </c>
      <c r="V27" s="110" t="s">
        <v>67</v>
      </c>
      <c r="W27" s="110" t="s">
        <v>353</v>
      </c>
      <c r="X27" s="110" t="s">
        <v>359</v>
      </c>
      <c r="Y27" s="110" t="s">
        <v>109</v>
      </c>
      <c r="Z27" s="110" t="s">
        <v>878</v>
      </c>
      <c r="AA27" s="110" t="s">
        <v>109</v>
      </c>
      <c r="AB27" s="110" t="s">
        <v>109</v>
      </c>
      <c r="AC27" s="110" t="s">
        <v>109</v>
      </c>
      <c r="AD27" s="110" t="s">
        <v>109</v>
      </c>
      <c r="AE27" s="110" t="s">
        <v>109</v>
      </c>
      <c r="AF27" s="110" t="s">
        <v>109</v>
      </c>
      <c r="AG27" s="110" t="s">
        <v>879</v>
      </c>
      <c r="AH27" s="110" t="s">
        <v>880</v>
      </c>
      <c r="AI27" s="110" t="s">
        <v>430</v>
      </c>
      <c r="AJ27" s="110" t="s">
        <v>881</v>
      </c>
      <c r="AK27" s="110" t="s">
        <v>882</v>
      </c>
      <c r="AL27" s="110" t="s">
        <v>883</v>
      </c>
      <c r="AM27" s="119">
        <v>2008</v>
      </c>
      <c r="AN27" s="119">
        <v>2008</v>
      </c>
      <c r="AO27" s="119">
        <v>2023</v>
      </c>
      <c r="AP27" s="147" t="s">
        <v>685</v>
      </c>
      <c r="AQ27" s="110" t="s">
        <v>80</v>
      </c>
      <c r="AR27" s="110" t="s">
        <v>479</v>
      </c>
    </row>
    <row r="28" spans="1:44" s="93" customFormat="1" ht="45" x14ac:dyDescent="0.25">
      <c r="A28" s="126" t="s">
        <v>874</v>
      </c>
      <c r="B28" s="110" t="s">
        <v>884</v>
      </c>
      <c r="C28" s="111" t="s">
        <v>80</v>
      </c>
      <c r="D28" s="110" t="s">
        <v>885</v>
      </c>
      <c r="E28" s="110" t="s">
        <v>277</v>
      </c>
      <c r="F28" s="110" t="s">
        <v>479</v>
      </c>
      <c r="G28" s="110" t="s">
        <v>337</v>
      </c>
      <c r="H28" s="110" t="s">
        <v>109</v>
      </c>
      <c r="I28" s="110" t="s">
        <v>689</v>
      </c>
      <c r="J28" s="110" t="s">
        <v>576</v>
      </c>
      <c r="K28" s="110" t="s">
        <v>109</v>
      </c>
      <c r="L28" s="110" t="s">
        <v>428</v>
      </c>
      <c r="M28" s="110" t="s">
        <v>429</v>
      </c>
      <c r="N28" s="110" t="s">
        <v>76</v>
      </c>
      <c r="O28" s="110" t="s">
        <v>70</v>
      </c>
      <c r="P28" s="110" t="s">
        <v>80</v>
      </c>
      <c r="Q28" s="110" t="s">
        <v>109</v>
      </c>
      <c r="R28" s="110" t="s">
        <v>109</v>
      </c>
      <c r="S28" s="110" t="s">
        <v>109</v>
      </c>
      <c r="T28" s="110" t="s">
        <v>109</v>
      </c>
      <c r="U28" s="110" t="s">
        <v>109</v>
      </c>
      <c r="V28" s="110" t="s">
        <v>67</v>
      </c>
      <c r="W28" s="110" t="s">
        <v>347</v>
      </c>
      <c r="X28" s="110" t="s">
        <v>359</v>
      </c>
      <c r="Y28" s="110" t="s">
        <v>109</v>
      </c>
      <c r="Z28" s="110" t="s">
        <v>886</v>
      </c>
      <c r="AA28" s="110" t="s">
        <v>109</v>
      </c>
      <c r="AB28" s="110" t="s">
        <v>109</v>
      </c>
      <c r="AC28" s="110" t="s">
        <v>109</v>
      </c>
      <c r="AD28" s="110" t="s">
        <v>109</v>
      </c>
      <c r="AE28" s="110" t="s">
        <v>109</v>
      </c>
      <c r="AF28" s="110" t="s">
        <v>109</v>
      </c>
      <c r="AG28" s="110" t="s">
        <v>879</v>
      </c>
      <c r="AH28" s="110" t="s">
        <v>880</v>
      </c>
      <c r="AI28" s="110" t="s">
        <v>430</v>
      </c>
      <c r="AJ28" s="110" t="s">
        <v>887</v>
      </c>
      <c r="AK28" s="110" t="s">
        <v>888</v>
      </c>
      <c r="AL28" s="110" t="s">
        <v>889</v>
      </c>
      <c r="AM28" s="119">
        <v>2007</v>
      </c>
      <c r="AN28" s="119">
        <v>2007</v>
      </c>
      <c r="AO28" s="119">
        <v>2023</v>
      </c>
      <c r="AP28" s="147" t="s">
        <v>595</v>
      </c>
      <c r="AQ28" s="110" t="s">
        <v>80</v>
      </c>
      <c r="AR28" s="110" t="s">
        <v>479</v>
      </c>
    </row>
    <row r="29" spans="1:44" s="93" customFormat="1" ht="120" x14ac:dyDescent="0.25">
      <c r="A29" s="98" t="s">
        <v>245</v>
      </c>
      <c r="B29" s="110" t="s">
        <v>890</v>
      </c>
      <c r="C29" s="111" t="s">
        <v>891</v>
      </c>
      <c r="D29" s="110" t="s">
        <v>892</v>
      </c>
      <c r="E29" s="110" t="s">
        <v>223</v>
      </c>
      <c r="F29" s="110" t="s">
        <v>479</v>
      </c>
      <c r="G29" s="110" t="s">
        <v>426</v>
      </c>
      <c r="H29" s="110" t="s">
        <v>529</v>
      </c>
      <c r="I29" s="110" t="s">
        <v>689</v>
      </c>
      <c r="J29" s="110" t="s">
        <v>128</v>
      </c>
      <c r="K29" s="110" t="s">
        <v>109</v>
      </c>
      <c r="L29" s="110" t="s">
        <v>428</v>
      </c>
      <c r="M29" s="110" t="s">
        <v>424</v>
      </c>
      <c r="N29" s="110" t="s">
        <v>124</v>
      </c>
      <c r="O29" s="110" t="s">
        <v>70</v>
      </c>
      <c r="P29" s="110" t="s">
        <v>80</v>
      </c>
      <c r="Q29" s="110" t="s">
        <v>893</v>
      </c>
      <c r="R29" s="110" t="s">
        <v>894</v>
      </c>
      <c r="S29" s="110" t="s">
        <v>895</v>
      </c>
      <c r="T29" s="110" t="s">
        <v>896</v>
      </c>
      <c r="U29" s="110" t="s">
        <v>897</v>
      </c>
      <c r="V29" s="110" t="s">
        <v>67</v>
      </c>
      <c r="W29" s="110" t="s">
        <v>109</v>
      </c>
      <c r="X29" s="110" t="s">
        <v>109</v>
      </c>
      <c r="Y29" s="110" t="s">
        <v>109</v>
      </c>
      <c r="Z29" s="110" t="s">
        <v>898</v>
      </c>
      <c r="AA29" s="110" t="s">
        <v>109</v>
      </c>
      <c r="AB29" s="110" t="s">
        <v>109</v>
      </c>
      <c r="AC29" s="110" t="s">
        <v>109</v>
      </c>
      <c r="AD29" s="110" t="s">
        <v>109</v>
      </c>
      <c r="AE29" s="110" t="s">
        <v>109</v>
      </c>
      <c r="AF29" s="110" t="s">
        <v>109</v>
      </c>
      <c r="AG29" s="110" t="s">
        <v>109</v>
      </c>
      <c r="AH29" s="110" t="s">
        <v>899</v>
      </c>
      <c r="AI29" s="110" t="s">
        <v>109</v>
      </c>
      <c r="AJ29" s="116" t="s">
        <v>900</v>
      </c>
      <c r="AK29" s="110" t="s">
        <v>901</v>
      </c>
      <c r="AL29" s="110" t="s">
        <v>902</v>
      </c>
      <c r="AM29" s="119" t="s">
        <v>903</v>
      </c>
      <c r="AN29" s="119" t="s">
        <v>109</v>
      </c>
      <c r="AO29" s="119">
        <v>2022</v>
      </c>
      <c r="AP29" s="131" t="s">
        <v>900</v>
      </c>
      <c r="AQ29" s="110" t="s">
        <v>80</v>
      </c>
      <c r="AR29" s="110" t="s">
        <v>479</v>
      </c>
    </row>
    <row r="30" spans="1:44" s="93" customFormat="1" ht="90" x14ac:dyDescent="0.25">
      <c r="A30" s="98" t="s">
        <v>245</v>
      </c>
      <c r="B30" s="110" t="s">
        <v>904</v>
      </c>
      <c r="C30" s="111" t="s">
        <v>905</v>
      </c>
      <c r="D30" s="110" t="s">
        <v>906</v>
      </c>
      <c r="E30" s="110" t="s">
        <v>223</v>
      </c>
      <c r="F30" s="110" t="s">
        <v>479</v>
      </c>
      <c r="G30" s="110" t="s">
        <v>426</v>
      </c>
      <c r="H30" s="110" t="s">
        <v>529</v>
      </c>
      <c r="I30" s="110" t="s">
        <v>689</v>
      </c>
      <c r="J30" s="110" t="s">
        <v>128</v>
      </c>
      <c r="K30" s="110" t="s">
        <v>109</v>
      </c>
      <c r="L30" s="110" t="s">
        <v>428</v>
      </c>
      <c r="M30" s="110" t="s">
        <v>424</v>
      </c>
      <c r="N30" s="110" t="s">
        <v>60</v>
      </c>
      <c r="O30" s="110" t="s">
        <v>70</v>
      </c>
      <c r="P30" s="110" t="s">
        <v>80</v>
      </c>
      <c r="Q30" s="110" t="s">
        <v>907</v>
      </c>
      <c r="R30" s="110" t="s">
        <v>908</v>
      </c>
      <c r="S30" s="110" t="s">
        <v>909</v>
      </c>
      <c r="T30" s="110" t="s">
        <v>910</v>
      </c>
      <c r="U30" s="110" t="s">
        <v>911</v>
      </c>
      <c r="V30" s="110" t="s">
        <v>67</v>
      </c>
      <c r="W30" s="110" t="s">
        <v>109</v>
      </c>
      <c r="X30" s="110" t="s">
        <v>109</v>
      </c>
      <c r="Y30" s="110" t="s">
        <v>109</v>
      </c>
      <c r="Z30" s="110" t="s">
        <v>912</v>
      </c>
      <c r="AA30" s="110" t="s">
        <v>913</v>
      </c>
      <c r="AB30" s="110" t="s">
        <v>109</v>
      </c>
      <c r="AC30" s="110" t="s">
        <v>109</v>
      </c>
      <c r="AD30" s="110" t="s">
        <v>109</v>
      </c>
      <c r="AE30" s="110" t="s">
        <v>109</v>
      </c>
      <c r="AF30" s="110" t="s">
        <v>109</v>
      </c>
      <c r="AG30" s="110" t="s">
        <v>109</v>
      </c>
      <c r="AH30" s="110" t="s">
        <v>899</v>
      </c>
      <c r="AI30" s="110" t="s">
        <v>109</v>
      </c>
      <c r="AJ30" s="110" t="s">
        <v>914</v>
      </c>
      <c r="AK30" s="110" t="s">
        <v>915</v>
      </c>
      <c r="AL30" s="110" t="s">
        <v>916</v>
      </c>
      <c r="AM30" s="119" t="s">
        <v>917</v>
      </c>
      <c r="AN30" s="119" t="s">
        <v>109</v>
      </c>
      <c r="AO30" s="119" t="s">
        <v>109</v>
      </c>
      <c r="AP30" s="119" t="s">
        <v>109</v>
      </c>
      <c r="AQ30" s="110" t="s">
        <v>80</v>
      </c>
      <c r="AR30" s="110" t="s">
        <v>565</v>
      </c>
    </row>
    <row r="31" spans="1:44" s="93" customFormat="1" ht="60" x14ac:dyDescent="0.25">
      <c r="A31" s="98" t="s">
        <v>245</v>
      </c>
      <c r="B31" s="110" t="s">
        <v>918</v>
      </c>
      <c r="C31" s="111" t="s">
        <v>919</v>
      </c>
      <c r="D31" s="110" t="s">
        <v>920</v>
      </c>
      <c r="E31" s="110" t="s">
        <v>194</v>
      </c>
      <c r="F31" s="110" t="s">
        <v>479</v>
      </c>
      <c r="G31" s="110" t="s">
        <v>426</v>
      </c>
      <c r="H31" s="110" t="s">
        <v>529</v>
      </c>
      <c r="I31" s="110" t="s">
        <v>689</v>
      </c>
      <c r="J31" s="110" t="s">
        <v>128</v>
      </c>
      <c r="K31" s="110" t="s">
        <v>109</v>
      </c>
      <c r="L31" s="110" t="s">
        <v>428</v>
      </c>
      <c r="M31" s="110" t="s">
        <v>424</v>
      </c>
      <c r="N31" s="110" t="s">
        <v>57</v>
      </c>
      <c r="O31" s="110" t="s">
        <v>111</v>
      </c>
      <c r="P31" s="110" t="s">
        <v>80</v>
      </c>
      <c r="Q31" s="110" t="s">
        <v>109</v>
      </c>
      <c r="R31" s="110" t="s">
        <v>109</v>
      </c>
      <c r="S31" s="110" t="s">
        <v>109</v>
      </c>
      <c r="T31" s="110" t="s">
        <v>109</v>
      </c>
      <c r="U31" s="110" t="s">
        <v>109</v>
      </c>
      <c r="V31" s="110" t="s">
        <v>513</v>
      </c>
      <c r="W31" s="110" t="s">
        <v>109</v>
      </c>
      <c r="X31" s="110" t="s">
        <v>109</v>
      </c>
      <c r="Y31" s="110" t="s">
        <v>109</v>
      </c>
      <c r="Z31" s="110" t="s">
        <v>109</v>
      </c>
      <c r="AA31" s="110" t="s">
        <v>921</v>
      </c>
      <c r="AB31" s="110" t="s">
        <v>109</v>
      </c>
      <c r="AC31" s="110" t="s">
        <v>109</v>
      </c>
      <c r="AD31" s="110" t="s">
        <v>109</v>
      </c>
      <c r="AE31" s="110" t="s">
        <v>109</v>
      </c>
      <c r="AF31" s="110" t="s">
        <v>109</v>
      </c>
      <c r="AG31" s="110" t="s">
        <v>109</v>
      </c>
      <c r="AH31" s="110" t="s">
        <v>922</v>
      </c>
      <c r="AI31" s="110" t="s">
        <v>109</v>
      </c>
      <c r="AJ31" s="110" t="s">
        <v>109</v>
      </c>
      <c r="AK31" s="110" t="s">
        <v>923</v>
      </c>
      <c r="AL31" s="110" t="s">
        <v>924</v>
      </c>
      <c r="AM31" s="119" t="s">
        <v>925</v>
      </c>
      <c r="AN31" s="119" t="s">
        <v>109</v>
      </c>
      <c r="AO31" s="119" t="s">
        <v>109</v>
      </c>
      <c r="AP31" s="119" t="s">
        <v>109</v>
      </c>
      <c r="AQ31" s="110" t="s">
        <v>926</v>
      </c>
      <c r="AR31" s="110" t="s">
        <v>479</v>
      </c>
    </row>
    <row r="32" spans="1:44" s="93" customFormat="1" ht="135" x14ac:dyDescent="0.25">
      <c r="A32" s="98" t="s">
        <v>245</v>
      </c>
      <c r="B32" s="110" t="s">
        <v>927</v>
      </c>
      <c r="C32" s="111" t="s">
        <v>928</v>
      </c>
      <c r="D32" s="110" t="s">
        <v>929</v>
      </c>
      <c r="E32" s="110" t="s">
        <v>223</v>
      </c>
      <c r="F32" s="110" t="s">
        <v>479</v>
      </c>
      <c r="G32" s="110" t="s">
        <v>426</v>
      </c>
      <c r="H32" s="110" t="s">
        <v>529</v>
      </c>
      <c r="I32" s="110" t="s">
        <v>689</v>
      </c>
      <c r="J32" s="110" t="s">
        <v>128</v>
      </c>
      <c r="K32" s="110" t="s">
        <v>109</v>
      </c>
      <c r="L32" s="110" t="s">
        <v>428</v>
      </c>
      <c r="M32" s="110" t="s">
        <v>424</v>
      </c>
      <c r="N32" s="110" t="s">
        <v>124</v>
      </c>
      <c r="O32" s="110" t="s">
        <v>70</v>
      </c>
      <c r="P32" s="110" t="s">
        <v>80</v>
      </c>
      <c r="Q32" s="110" t="s">
        <v>930</v>
      </c>
      <c r="R32" s="110" t="s">
        <v>931</v>
      </c>
      <c r="S32" s="110" t="s">
        <v>932</v>
      </c>
      <c r="T32" s="110" t="s">
        <v>933</v>
      </c>
      <c r="U32" s="110" t="s">
        <v>934</v>
      </c>
      <c r="V32" s="110" t="s">
        <v>67</v>
      </c>
      <c r="W32" s="110" t="s">
        <v>109</v>
      </c>
      <c r="X32" s="110" t="s">
        <v>109</v>
      </c>
      <c r="Y32" s="110" t="s">
        <v>109</v>
      </c>
      <c r="Z32" s="110" t="s">
        <v>935</v>
      </c>
      <c r="AA32" s="110" t="s">
        <v>109</v>
      </c>
      <c r="AB32" s="110" t="s">
        <v>109</v>
      </c>
      <c r="AC32" s="110" t="s">
        <v>109</v>
      </c>
      <c r="AD32" s="110" t="s">
        <v>109</v>
      </c>
      <c r="AE32" s="110" t="s">
        <v>109</v>
      </c>
      <c r="AF32" s="110" t="s">
        <v>109</v>
      </c>
      <c r="AG32" s="110" t="s">
        <v>109</v>
      </c>
      <c r="AH32" s="110" t="s">
        <v>899</v>
      </c>
      <c r="AI32" s="110" t="s">
        <v>109</v>
      </c>
      <c r="AJ32" s="110" t="s">
        <v>936</v>
      </c>
      <c r="AK32" s="110" t="s">
        <v>937</v>
      </c>
      <c r="AL32" s="110" t="s">
        <v>938</v>
      </c>
      <c r="AM32" s="119" t="s">
        <v>939</v>
      </c>
      <c r="AN32" s="119" t="s">
        <v>109</v>
      </c>
      <c r="AO32" s="119" t="s">
        <v>109</v>
      </c>
      <c r="AP32" s="119" t="s">
        <v>109</v>
      </c>
      <c r="AQ32" s="110" t="s">
        <v>80</v>
      </c>
      <c r="AR32" s="110" t="s">
        <v>479</v>
      </c>
    </row>
    <row r="33" spans="1:44" s="93" customFormat="1" ht="150" x14ac:dyDescent="0.25">
      <c r="A33" s="98" t="s">
        <v>245</v>
      </c>
      <c r="B33" s="110" t="s">
        <v>940</v>
      </c>
      <c r="C33" s="111" t="s">
        <v>941</v>
      </c>
      <c r="D33" s="110" t="s">
        <v>942</v>
      </c>
      <c r="E33" s="110" t="s">
        <v>223</v>
      </c>
      <c r="F33" s="110" t="s">
        <v>479</v>
      </c>
      <c r="G33" s="110" t="s">
        <v>418</v>
      </c>
      <c r="H33" s="110" t="s">
        <v>943</v>
      </c>
      <c r="I33" s="110" t="s">
        <v>689</v>
      </c>
      <c r="J33" s="110" t="s">
        <v>128</v>
      </c>
      <c r="K33" s="110" t="s">
        <v>109</v>
      </c>
      <c r="L33" s="110" t="s">
        <v>339</v>
      </c>
      <c r="M33" s="110" t="s">
        <v>424</v>
      </c>
      <c r="N33" s="110" t="s">
        <v>124</v>
      </c>
      <c r="O33" s="110" t="s">
        <v>111</v>
      </c>
      <c r="P33" s="110" t="s">
        <v>80</v>
      </c>
      <c r="Q33" s="110" t="s">
        <v>944</v>
      </c>
      <c r="R33" s="110" t="s">
        <v>945</v>
      </c>
      <c r="S33" s="110" t="s">
        <v>946</v>
      </c>
      <c r="T33" s="110" t="s">
        <v>947</v>
      </c>
      <c r="U33" s="110" t="s">
        <v>109</v>
      </c>
      <c r="V33" s="110" t="s">
        <v>513</v>
      </c>
      <c r="W33" s="110" t="s">
        <v>109</v>
      </c>
      <c r="X33" s="110" t="s">
        <v>109</v>
      </c>
      <c r="Y33" s="110" t="s">
        <v>948</v>
      </c>
      <c r="Z33" s="110" t="s">
        <v>109</v>
      </c>
      <c r="AA33" s="110" t="s">
        <v>109</v>
      </c>
      <c r="AB33" s="110" t="s">
        <v>109</v>
      </c>
      <c r="AC33" s="110" t="s">
        <v>949</v>
      </c>
      <c r="AD33" s="110" t="s">
        <v>109</v>
      </c>
      <c r="AE33" s="110" t="s">
        <v>109</v>
      </c>
      <c r="AF33" s="110" t="s">
        <v>109</v>
      </c>
      <c r="AG33" s="110" t="s">
        <v>109</v>
      </c>
      <c r="AH33" s="110" t="s">
        <v>109</v>
      </c>
      <c r="AI33" s="110" t="s">
        <v>109</v>
      </c>
      <c r="AJ33" s="110" t="s">
        <v>950</v>
      </c>
      <c r="AK33" s="110" t="s">
        <v>951</v>
      </c>
      <c r="AL33" s="110" t="s">
        <v>952</v>
      </c>
      <c r="AM33" s="119" t="s">
        <v>953</v>
      </c>
      <c r="AN33" s="119" t="s">
        <v>109</v>
      </c>
      <c r="AO33" s="119" t="s">
        <v>109</v>
      </c>
      <c r="AP33" s="119" t="s">
        <v>109</v>
      </c>
      <c r="AQ33" s="110" t="s">
        <v>954</v>
      </c>
      <c r="AR33" s="110" t="s">
        <v>479</v>
      </c>
    </row>
    <row r="34" spans="1:44" s="93" customFormat="1" ht="150" x14ac:dyDescent="0.25">
      <c r="A34" s="98" t="s">
        <v>245</v>
      </c>
      <c r="B34" s="110" t="s">
        <v>940</v>
      </c>
      <c r="C34" s="111" t="s">
        <v>955</v>
      </c>
      <c r="D34" s="110" t="s">
        <v>956</v>
      </c>
      <c r="E34" s="110" t="s">
        <v>223</v>
      </c>
      <c r="F34" s="110" t="s">
        <v>479</v>
      </c>
      <c r="G34" s="110" t="s">
        <v>418</v>
      </c>
      <c r="H34" s="110" t="s">
        <v>943</v>
      </c>
      <c r="I34" s="110" t="s">
        <v>689</v>
      </c>
      <c r="J34" s="110" t="s">
        <v>128</v>
      </c>
      <c r="K34" s="110" t="s">
        <v>109</v>
      </c>
      <c r="L34" s="110" t="s">
        <v>339</v>
      </c>
      <c r="M34" s="110" t="s">
        <v>424</v>
      </c>
      <c r="N34" s="110" t="s">
        <v>124</v>
      </c>
      <c r="O34" s="110" t="s">
        <v>111</v>
      </c>
      <c r="P34" s="110" t="s">
        <v>80</v>
      </c>
      <c r="Q34" s="110" t="s">
        <v>957</v>
      </c>
      <c r="R34" s="110" t="s">
        <v>945</v>
      </c>
      <c r="S34" s="110" t="s">
        <v>946</v>
      </c>
      <c r="T34" s="110" t="s">
        <v>947</v>
      </c>
      <c r="U34" s="110" t="s">
        <v>109</v>
      </c>
      <c r="V34" s="110" t="s">
        <v>513</v>
      </c>
      <c r="W34" s="110" t="s">
        <v>109</v>
      </c>
      <c r="X34" s="110" t="s">
        <v>109</v>
      </c>
      <c r="Y34" s="112">
        <v>16500</v>
      </c>
      <c r="Z34" s="110" t="s">
        <v>109</v>
      </c>
      <c r="AA34" s="110" t="s">
        <v>958</v>
      </c>
      <c r="AB34" s="110" t="s">
        <v>109</v>
      </c>
      <c r="AC34" s="110" t="s">
        <v>949</v>
      </c>
      <c r="AD34" s="110" t="s">
        <v>109</v>
      </c>
      <c r="AE34" s="110" t="s">
        <v>109</v>
      </c>
      <c r="AF34" s="110" t="s">
        <v>109</v>
      </c>
      <c r="AG34" s="110" t="s">
        <v>109</v>
      </c>
      <c r="AH34" s="110" t="s">
        <v>109</v>
      </c>
      <c r="AI34" s="110" t="s">
        <v>109</v>
      </c>
      <c r="AJ34" s="110" t="s">
        <v>959</v>
      </c>
      <c r="AK34" s="110" t="s">
        <v>960</v>
      </c>
      <c r="AL34" s="110" t="s">
        <v>952</v>
      </c>
      <c r="AM34" s="119" t="s">
        <v>961</v>
      </c>
      <c r="AN34" s="119" t="s">
        <v>109</v>
      </c>
      <c r="AO34" s="119" t="s">
        <v>109</v>
      </c>
      <c r="AP34" s="119" t="s">
        <v>109</v>
      </c>
      <c r="AQ34" s="110" t="s">
        <v>80</v>
      </c>
      <c r="AR34" s="110" t="s">
        <v>479</v>
      </c>
    </row>
    <row r="35" spans="1:44" s="93" customFormat="1" ht="120" x14ac:dyDescent="0.25">
      <c r="A35" s="98" t="s">
        <v>245</v>
      </c>
      <c r="B35" s="110" t="s">
        <v>962</v>
      </c>
      <c r="C35" s="111" t="s">
        <v>963</v>
      </c>
      <c r="D35" s="110" t="s">
        <v>964</v>
      </c>
      <c r="E35" s="110" t="s">
        <v>194</v>
      </c>
      <c r="F35" s="110" t="s">
        <v>479</v>
      </c>
      <c r="G35" s="110" t="s">
        <v>426</v>
      </c>
      <c r="H35" s="110" t="s">
        <v>965</v>
      </c>
      <c r="I35" s="110" t="s">
        <v>689</v>
      </c>
      <c r="J35" s="110" t="s">
        <v>128</v>
      </c>
      <c r="K35" s="110" t="s">
        <v>109</v>
      </c>
      <c r="L35" s="110" t="s">
        <v>339</v>
      </c>
      <c r="M35" s="110" t="s">
        <v>424</v>
      </c>
      <c r="N35" s="110" t="s">
        <v>60</v>
      </c>
      <c r="O35" s="110" t="s">
        <v>111</v>
      </c>
      <c r="P35" s="110" t="s">
        <v>80</v>
      </c>
      <c r="Q35" s="110" t="s">
        <v>966</v>
      </c>
      <c r="R35" s="110" t="s">
        <v>109</v>
      </c>
      <c r="S35" s="110" t="s">
        <v>109</v>
      </c>
      <c r="T35" s="110" t="s">
        <v>109</v>
      </c>
      <c r="U35" s="110" t="s">
        <v>109</v>
      </c>
      <c r="V35" s="110" t="s">
        <v>513</v>
      </c>
      <c r="W35" s="110" t="s">
        <v>109</v>
      </c>
      <c r="X35" s="110" t="s">
        <v>109</v>
      </c>
      <c r="Y35" s="110" t="s">
        <v>967</v>
      </c>
      <c r="Z35" s="110" t="s">
        <v>968</v>
      </c>
      <c r="AA35" s="110" t="s">
        <v>969</v>
      </c>
      <c r="AB35" s="110" t="s">
        <v>109</v>
      </c>
      <c r="AC35" s="110" t="s">
        <v>949</v>
      </c>
      <c r="AD35" s="110" t="s">
        <v>109</v>
      </c>
      <c r="AE35" s="110" t="s">
        <v>109</v>
      </c>
      <c r="AF35" s="110" t="s">
        <v>109</v>
      </c>
      <c r="AG35" s="110" t="s">
        <v>109</v>
      </c>
      <c r="AH35" s="110" t="s">
        <v>109</v>
      </c>
      <c r="AI35" s="110" t="s">
        <v>109</v>
      </c>
      <c r="AJ35" s="110" t="s">
        <v>970</v>
      </c>
      <c r="AK35" s="110" t="s">
        <v>971</v>
      </c>
      <c r="AL35" s="110" t="s">
        <v>972</v>
      </c>
      <c r="AM35" s="119">
        <v>2004</v>
      </c>
      <c r="AN35" s="119" t="s">
        <v>109</v>
      </c>
      <c r="AO35" s="119" t="s">
        <v>109</v>
      </c>
      <c r="AP35" s="119" t="s">
        <v>109</v>
      </c>
      <c r="AQ35" s="110" t="s">
        <v>80</v>
      </c>
      <c r="AR35" s="110" t="s">
        <v>479</v>
      </c>
    </row>
    <row r="36" spans="1:44" s="93" customFormat="1" ht="90" x14ac:dyDescent="0.25">
      <c r="A36" s="98" t="s">
        <v>245</v>
      </c>
      <c r="B36" s="110" t="s">
        <v>973</v>
      </c>
      <c r="C36" s="111" t="s">
        <v>974</v>
      </c>
      <c r="D36" s="110" t="s">
        <v>975</v>
      </c>
      <c r="E36" s="110" t="s">
        <v>223</v>
      </c>
      <c r="F36" s="110" t="s">
        <v>479</v>
      </c>
      <c r="G36" s="110" t="s">
        <v>426</v>
      </c>
      <c r="H36" s="110" t="s">
        <v>976</v>
      </c>
      <c r="I36" s="110" t="s">
        <v>689</v>
      </c>
      <c r="J36" s="110" t="s">
        <v>128</v>
      </c>
      <c r="K36" s="110" t="s">
        <v>109</v>
      </c>
      <c r="L36" s="110" t="s">
        <v>339</v>
      </c>
      <c r="M36" s="110" t="s">
        <v>424</v>
      </c>
      <c r="N36" s="110" t="s">
        <v>60</v>
      </c>
      <c r="O36" s="110" t="s">
        <v>111</v>
      </c>
      <c r="P36" s="110" t="s">
        <v>80</v>
      </c>
      <c r="Q36" s="110" t="s">
        <v>977</v>
      </c>
      <c r="R36" s="110" t="s">
        <v>109</v>
      </c>
      <c r="S36" s="110" t="s">
        <v>109</v>
      </c>
      <c r="T36" s="110" t="s">
        <v>978</v>
      </c>
      <c r="U36" s="110" t="s">
        <v>109</v>
      </c>
      <c r="V36" s="110" t="s">
        <v>513</v>
      </c>
      <c r="W36" s="110" t="s">
        <v>109</v>
      </c>
      <c r="X36" s="110" t="s">
        <v>109</v>
      </c>
      <c r="Y36" s="110" t="s">
        <v>109</v>
      </c>
      <c r="Z36" s="110" t="s">
        <v>979</v>
      </c>
      <c r="AA36" s="110" t="s">
        <v>980</v>
      </c>
      <c r="AB36" s="110" t="s">
        <v>109</v>
      </c>
      <c r="AC36" s="110" t="s">
        <v>949</v>
      </c>
      <c r="AD36" s="110" t="s">
        <v>109</v>
      </c>
      <c r="AE36" s="110" t="s">
        <v>109</v>
      </c>
      <c r="AF36" s="110" t="s">
        <v>109</v>
      </c>
      <c r="AG36" s="110" t="s">
        <v>109</v>
      </c>
      <c r="AH36" s="110" t="s">
        <v>109</v>
      </c>
      <c r="AI36" s="110" t="s">
        <v>109</v>
      </c>
      <c r="AJ36" s="110" t="s">
        <v>981</v>
      </c>
      <c r="AK36" s="113" t="s">
        <v>982</v>
      </c>
      <c r="AL36" s="110" t="s">
        <v>983</v>
      </c>
      <c r="AM36" s="119">
        <v>2012</v>
      </c>
      <c r="AN36" s="119" t="s">
        <v>109</v>
      </c>
      <c r="AO36" s="119">
        <v>2020</v>
      </c>
      <c r="AP36" s="147" t="s">
        <v>685</v>
      </c>
      <c r="AQ36" s="110" t="s">
        <v>984</v>
      </c>
      <c r="AR36" s="110" t="s">
        <v>479</v>
      </c>
    </row>
    <row r="37" spans="1:44" s="93" customFormat="1" ht="60" x14ac:dyDescent="0.25">
      <c r="A37" s="98" t="s">
        <v>245</v>
      </c>
      <c r="B37" s="110" t="s">
        <v>985</v>
      </c>
      <c r="C37" s="111" t="s">
        <v>986</v>
      </c>
      <c r="D37" s="110" t="s">
        <v>987</v>
      </c>
      <c r="E37" s="110" t="s">
        <v>194</v>
      </c>
      <c r="F37" s="110" t="s">
        <v>479</v>
      </c>
      <c r="G37" s="110" t="s">
        <v>418</v>
      </c>
      <c r="H37" s="110" t="s">
        <v>988</v>
      </c>
      <c r="I37" s="110" t="s">
        <v>689</v>
      </c>
      <c r="J37" s="110" t="s">
        <v>128</v>
      </c>
      <c r="K37" s="110" t="s">
        <v>109</v>
      </c>
      <c r="L37" s="110" t="s">
        <v>339</v>
      </c>
      <c r="M37" s="110" t="s">
        <v>424</v>
      </c>
      <c r="N37" s="110" t="s">
        <v>60</v>
      </c>
      <c r="O37" s="110" t="s">
        <v>111</v>
      </c>
      <c r="P37" s="110" t="s">
        <v>80</v>
      </c>
      <c r="Q37" s="110" t="s">
        <v>989</v>
      </c>
      <c r="R37" s="110" t="s">
        <v>990</v>
      </c>
      <c r="S37" s="110" t="s">
        <v>991</v>
      </c>
      <c r="T37" s="110" t="s">
        <v>992</v>
      </c>
      <c r="U37" s="110" t="s">
        <v>993</v>
      </c>
      <c r="V37" s="110" t="s">
        <v>49</v>
      </c>
      <c r="W37" s="110" t="s">
        <v>109</v>
      </c>
      <c r="X37" s="110" t="s">
        <v>109</v>
      </c>
      <c r="Y37" s="110" t="s">
        <v>109</v>
      </c>
      <c r="Z37" s="110" t="s">
        <v>994</v>
      </c>
      <c r="AA37" s="110" t="s">
        <v>995</v>
      </c>
      <c r="AB37" s="110" t="s">
        <v>109</v>
      </c>
      <c r="AC37" s="110" t="s">
        <v>949</v>
      </c>
      <c r="AD37" s="110" t="s">
        <v>109</v>
      </c>
      <c r="AE37" s="110" t="s">
        <v>109</v>
      </c>
      <c r="AF37" s="110" t="s">
        <v>109</v>
      </c>
      <c r="AG37" s="110" t="s">
        <v>109</v>
      </c>
      <c r="AH37" s="110" t="s">
        <v>109</v>
      </c>
      <c r="AI37" s="110" t="s">
        <v>109</v>
      </c>
      <c r="AJ37" s="110" t="s">
        <v>996</v>
      </c>
      <c r="AK37" s="113" t="s">
        <v>997</v>
      </c>
      <c r="AL37" s="110" t="s">
        <v>998</v>
      </c>
      <c r="AM37" s="119" t="s">
        <v>999</v>
      </c>
      <c r="AN37" s="119" t="s">
        <v>109</v>
      </c>
      <c r="AO37" s="119" t="s">
        <v>109</v>
      </c>
      <c r="AP37" s="119" t="s">
        <v>109</v>
      </c>
      <c r="AQ37" s="110" t="s">
        <v>1000</v>
      </c>
      <c r="AR37" s="110" t="s">
        <v>479</v>
      </c>
    </row>
    <row r="38" spans="1:44" s="93" customFormat="1" ht="210" x14ac:dyDescent="0.25">
      <c r="A38" s="126" t="s">
        <v>205</v>
      </c>
      <c r="B38" s="110" t="s">
        <v>1001</v>
      </c>
      <c r="C38" s="111" t="s">
        <v>1002</v>
      </c>
      <c r="D38" s="110" t="s">
        <v>1003</v>
      </c>
      <c r="E38" s="110" t="s">
        <v>223</v>
      </c>
      <c r="F38" s="110" t="s">
        <v>479</v>
      </c>
      <c r="G38" s="110" t="s">
        <v>337</v>
      </c>
      <c r="H38" s="110" t="s">
        <v>1004</v>
      </c>
      <c r="I38" s="110" t="s">
        <v>419</v>
      </c>
      <c r="J38" s="110" t="s">
        <v>130</v>
      </c>
      <c r="K38" s="110" t="s">
        <v>1005</v>
      </c>
      <c r="L38" s="110" t="s">
        <v>428</v>
      </c>
      <c r="M38" s="110" t="s">
        <v>1006</v>
      </c>
      <c r="N38" s="110" t="s">
        <v>124</v>
      </c>
      <c r="O38" s="110" t="s">
        <v>70</v>
      </c>
      <c r="P38" s="110" t="s">
        <v>80</v>
      </c>
      <c r="Q38" s="110" t="s">
        <v>1007</v>
      </c>
      <c r="R38" s="110" t="s">
        <v>1005</v>
      </c>
      <c r="S38" s="110" t="s">
        <v>783</v>
      </c>
      <c r="T38" s="110" t="s">
        <v>1008</v>
      </c>
      <c r="U38" s="110" t="s">
        <v>109</v>
      </c>
      <c r="V38" s="110" t="s">
        <v>278</v>
      </c>
      <c r="W38" s="110" t="s">
        <v>353</v>
      </c>
      <c r="X38" s="110" t="s">
        <v>434</v>
      </c>
      <c r="Y38" s="110" t="s">
        <v>1009</v>
      </c>
      <c r="Z38" s="110" t="s">
        <v>109</v>
      </c>
      <c r="AA38" s="110" t="s">
        <v>324</v>
      </c>
      <c r="AB38" s="110" t="s">
        <v>109</v>
      </c>
      <c r="AC38" s="110" t="s">
        <v>109</v>
      </c>
      <c r="AD38" s="110" t="s">
        <v>109</v>
      </c>
      <c r="AE38" s="110" t="s">
        <v>109</v>
      </c>
      <c r="AF38" s="110" t="s">
        <v>109</v>
      </c>
      <c r="AG38" s="110" t="s">
        <v>109</v>
      </c>
      <c r="AH38" s="110" t="s">
        <v>565</v>
      </c>
      <c r="AI38" s="110" t="s">
        <v>109</v>
      </c>
      <c r="AJ38" s="110" t="s">
        <v>1010</v>
      </c>
      <c r="AK38" s="110" t="s">
        <v>1011</v>
      </c>
      <c r="AL38" s="114" t="s">
        <v>1012</v>
      </c>
      <c r="AM38" s="121" t="s">
        <v>1013</v>
      </c>
      <c r="AN38" s="119" t="s">
        <v>1014</v>
      </c>
      <c r="AO38" s="120" t="s">
        <v>1015</v>
      </c>
      <c r="AP38" s="119" t="s">
        <v>1016</v>
      </c>
      <c r="AQ38" s="110" t="s">
        <v>1017</v>
      </c>
      <c r="AR38" s="110" t="s">
        <v>479</v>
      </c>
    </row>
    <row r="39" spans="1:44" s="93" customFormat="1" ht="251.1" customHeight="1" x14ac:dyDescent="0.25">
      <c r="A39" s="126" t="s">
        <v>205</v>
      </c>
      <c r="B39" s="110" t="s">
        <v>1018</v>
      </c>
      <c r="C39" s="111" t="s">
        <v>1019</v>
      </c>
      <c r="D39" s="110" t="s">
        <v>1020</v>
      </c>
      <c r="E39" s="110" t="s">
        <v>223</v>
      </c>
      <c r="F39" s="110" t="s">
        <v>479</v>
      </c>
      <c r="G39" s="110" t="s">
        <v>337</v>
      </c>
      <c r="H39" s="110" t="s">
        <v>1004</v>
      </c>
      <c r="I39" s="110" t="s">
        <v>689</v>
      </c>
      <c r="J39" s="110" t="s">
        <v>130</v>
      </c>
      <c r="K39" s="110" t="s">
        <v>1021</v>
      </c>
      <c r="L39" s="110" t="s">
        <v>339</v>
      </c>
      <c r="M39" s="110" t="s">
        <v>1006</v>
      </c>
      <c r="N39" s="110" t="s">
        <v>124</v>
      </c>
      <c r="O39" s="110" t="s">
        <v>70</v>
      </c>
      <c r="P39" s="110" t="s">
        <v>80</v>
      </c>
      <c r="Q39" s="110" t="s">
        <v>1022</v>
      </c>
      <c r="R39" s="110" t="s">
        <v>109</v>
      </c>
      <c r="S39" s="110" t="s">
        <v>783</v>
      </c>
      <c r="T39" s="110" t="s">
        <v>1023</v>
      </c>
      <c r="U39" s="110" t="s">
        <v>109</v>
      </c>
      <c r="V39" s="110" t="s">
        <v>278</v>
      </c>
      <c r="W39" s="110" t="s">
        <v>353</v>
      </c>
      <c r="X39" s="110" t="s">
        <v>434</v>
      </c>
      <c r="Y39" s="110" t="s">
        <v>1024</v>
      </c>
      <c r="Z39" s="110" t="s">
        <v>109</v>
      </c>
      <c r="AA39" s="110" t="s">
        <v>324</v>
      </c>
      <c r="AB39" s="110" t="s">
        <v>109</v>
      </c>
      <c r="AC39" s="110" t="s">
        <v>109</v>
      </c>
      <c r="AD39" s="110" t="s">
        <v>109</v>
      </c>
      <c r="AE39" s="110" t="s">
        <v>109</v>
      </c>
      <c r="AF39" s="110" t="s">
        <v>109</v>
      </c>
      <c r="AG39" s="110" t="s">
        <v>109</v>
      </c>
      <c r="AH39" s="110" t="s">
        <v>565</v>
      </c>
      <c r="AI39" s="110" t="s">
        <v>109</v>
      </c>
      <c r="AJ39" s="117" t="s">
        <v>1025</v>
      </c>
      <c r="AK39" s="114" t="s">
        <v>1026</v>
      </c>
      <c r="AL39" s="110" t="s">
        <v>1027</v>
      </c>
      <c r="AM39" s="119">
        <v>2018</v>
      </c>
      <c r="AN39" s="119" t="s">
        <v>1028</v>
      </c>
      <c r="AO39" s="120" t="s">
        <v>1029</v>
      </c>
      <c r="AP39" s="119" t="s">
        <v>1030</v>
      </c>
      <c r="AQ39" s="110" t="s">
        <v>1031</v>
      </c>
      <c r="AR39" s="110" t="s">
        <v>479</v>
      </c>
    </row>
    <row r="40" spans="1:44" s="93" customFormat="1" ht="270" x14ac:dyDescent="0.25">
      <c r="A40" s="126" t="s">
        <v>205</v>
      </c>
      <c r="B40" s="110" t="s">
        <v>1032</v>
      </c>
      <c r="C40" s="111" t="s">
        <v>1033</v>
      </c>
      <c r="D40" s="110" t="s">
        <v>1034</v>
      </c>
      <c r="E40" s="110" t="s">
        <v>223</v>
      </c>
      <c r="F40" s="110" t="s">
        <v>479</v>
      </c>
      <c r="G40" s="110" t="s">
        <v>337</v>
      </c>
      <c r="H40" s="110" t="s">
        <v>1035</v>
      </c>
      <c r="I40" s="110" t="s">
        <v>419</v>
      </c>
      <c r="J40" s="110" t="s">
        <v>130</v>
      </c>
      <c r="K40" s="110" t="s">
        <v>1021</v>
      </c>
      <c r="L40" s="110" t="s">
        <v>339</v>
      </c>
      <c r="M40" s="110" t="s">
        <v>424</v>
      </c>
      <c r="N40" s="110" t="s">
        <v>124</v>
      </c>
      <c r="O40" s="110" t="s">
        <v>70</v>
      </c>
      <c r="P40" s="110" t="s">
        <v>80</v>
      </c>
      <c r="Q40" s="110" t="s">
        <v>1036</v>
      </c>
      <c r="R40" s="110" t="s">
        <v>1037</v>
      </c>
      <c r="S40" s="110" t="s">
        <v>783</v>
      </c>
      <c r="T40" s="110" t="s">
        <v>1038</v>
      </c>
      <c r="U40" s="110" t="s">
        <v>1039</v>
      </c>
      <c r="V40" s="110" t="s">
        <v>278</v>
      </c>
      <c r="W40" s="110" t="s">
        <v>353</v>
      </c>
      <c r="X40" s="110" t="s">
        <v>434</v>
      </c>
      <c r="Y40" s="110" t="s">
        <v>109</v>
      </c>
      <c r="Z40" s="110" t="s">
        <v>1040</v>
      </c>
      <c r="AA40" s="110" t="s">
        <v>324</v>
      </c>
      <c r="AB40" s="110" t="s">
        <v>1041</v>
      </c>
      <c r="AC40" s="110" t="s">
        <v>109</v>
      </c>
      <c r="AD40" s="110" t="s">
        <v>109</v>
      </c>
      <c r="AE40" s="110" t="s">
        <v>109</v>
      </c>
      <c r="AF40" s="110" t="s">
        <v>109</v>
      </c>
      <c r="AG40" s="110" t="s">
        <v>109</v>
      </c>
      <c r="AH40" s="110" t="s">
        <v>565</v>
      </c>
      <c r="AI40" s="110" t="s">
        <v>109</v>
      </c>
      <c r="AJ40" s="110" t="s">
        <v>1042</v>
      </c>
      <c r="AK40" s="110" t="s">
        <v>1043</v>
      </c>
      <c r="AL40" s="110" t="s">
        <v>1044</v>
      </c>
      <c r="AM40" s="119">
        <v>2009</v>
      </c>
      <c r="AN40" s="119" t="s">
        <v>1045</v>
      </c>
      <c r="AO40" s="119">
        <v>2019</v>
      </c>
      <c r="AP40" s="119" t="s">
        <v>1045</v>
      </c>
      <c r="AQ40" s="110" t="s">
        <v>1046</v>
      </c>
      <c r="AR40" s="110" t="s">
        <v>479</v>
      </c>
    </row>
    <row r="41" spans="1:44" s="93" customFormat="1" ht="210" x14ac:dyDescent="0.25">
      <c r="A41" s="126" t="s">
        <v>205</v>
      </c>
      <c r="B41" s="110" t="s">
        <v>1047</v>
      </c>
      <c r="C41" s="111" t="s">
        <v>1048</v>
      </c>
      <c r="D41" s="110" t="s">
        <v>1049</v>
      </c>
      <c r="E41" s="110" t="s">
        <v>223</v>
      </c>
      <c r="F41" s="110" t="s">
        <v>479</v>
      </c>
      <c r="G41" s="110" t="s">
        <v>337</v>
      </c>
      <c r="H41" s="110" t="s">
        <v>1035</v>
      </c>
      <c r="I41" s="110" t="s">
        <v>419</v>
      </c>
      <c r="J41" s="110" t="s">
        <v>130</v>
      </c>
      <c r="K41" s="110" t="s">
        <v>1050</v>
      </c>
      <c r="L41" s="110" t="s">
        <v>339</v>
      </c>
      <c r="M41" s="110" t="s">
        <v>424</v>
      </c>
      <c r="N41" s="110" t="s">
        <v>124</v>
      </c>
      <c r="O41" s="110" t="s">
        <v>70</v>
      </c>
      <c r="P41" s="110" t="s">
        <v>80</v>
      </c>
      <c r="Q41" s="110" t="s">
        <v>1051</v>
      </c>
      <c r="R41" s="110" t="s">
        <v>109</v>
      </c>
      <c r="S41" s="110" t="s">
        <v>783</v>
      </c>
      <c r="T41" s="110" t="s">
        <v>1052</v>
      </c>
      <c r="U41" s="110" t="s">
        <v>109</v>
      </c>
      <c r="V41" s="110" t="s">
        <v>278</v>
      </c>
      <c r="W41" s="110" t="s">
        <v>353</v>
      </c>
      <c r="X41" s="110" t="s">
        <v>434</v>
      </c>
      <c r="Y41" s="110" t="s">
        <v>109</v>
      </c>
      <c r="Z41" s="110" t="s">
        <v>109</v>
      </c>
      <c r="AA41" s="110" t="s">
        <v>324</v>
      </c>
      <c r="AB41" s="110" t="s">
        <v>109</v>
      </c>
      <c r="AC41" s="110" t="s">
        <v>109</v>
      </c>
      <c r="AD41" s="110" t="s">
        <v>109</v>
      </c>
      <c r="AE41" s="110" t="s">
        <v>109</v>
      </c>
      <c r="AF41" s="110" t="s">
        <v>109</v>
      </c>
      <c r="AG41" s="110" t="s">
        <v>109</v>
      </c>
      <c r="AH41" s="110" t="s">
        <v>565</v>
      </c>
      <c r="AI41" s="110" t="s">
        <v>109</v>
      </c>
      <c r="AJ41" s="110" t="s">
        <v>1053</v>
      </c>
      <c r="AK41" s="110" t="s">
        <v>1054</v>
      </c>
      <c r="AL41" s="110" t="s">
        <v>1055</v>
      </c>
      <c r="AM41" s="122" t="s">
        <v>1056</v>
      </c>
      <c r="AN41" s="119" t="s">
        <v>1057</v>
      </c>
      <c r="AO41" s="119">
        <v>2017</v>
      </c>
      <c r="AP41" s="119" t="s">
        <v>1058</v>
      </c>
      <c r="AQ41" s="110" t="s">
        <v>1059</v>
      </c>
      <c r="AR41" s="110" t="s">
        <v>479</v>
      </c>
    </row>
    <row r="42" spans="1:44" s="93" customFormat="1" ht="105" x14ac:dyDescent="0.25">
      <c r="A42" s="126" t="s">
        <v>205</v>
      </c>
      <c r="B42" s="110" t="s">
        <v>1060</v>
      </c>
      <c r="C42" s="111" t="s">
        <v>1061</v>
      </c>
      <c r="D42" s="110" t="s">
        <v>1062</v>
      </c>
      <c r="E42" s="110" t="s">
        <v>223</v>
      </c>
      <c r="F42" s="110" t="s">
        <v>479</v>
      </c>
      <c r="G42" s="110" t="s">
        <v>426</v>
      </c>
      <c r="H42" s="110" t="s">
        <v>1063</v>
      </c>
      <c r="I42" s="110" t="s">
        <v>689</v>
      </c>
      <c r="J42" s="110" t="s">
        <v>128</v>
      </c>
      <c r="K42" s="110" t="s">
        <v>109</v>
      </c>
      <c r="L42" s="110" t="s">
        <v>109</v>
      </c>
      <c r="M42" s="110" t="s">
        <v>424</v>
      </c>
      <c r="N42" s="110" t="s">
        <v>124</v>
      </c>
      <c r="O42" s="110" t="s">
        <v>70</v>
      </c>
      <c r="P42" s="110" t="s">
        <v>80</v>
      </c>
      <c r="Q42" s="110" t="s">
        <v>1064</v>
      </c>
      <c r="R42" s="110" t="s">
        <v>1065</v>
      </c>
      <c r="S42" s="110" t="s">
        <v>1066</v>
      </c>
      <c r="T42" s="110" t="s">
        <v>1067</v>
      </c>
      <c r="U42" s="110" t="s">
        <v>109</v>
      </c>
      <c r="V42" s="110" t="s">
        <v>1068</v>
      </c>
      <c r="W42" s="110" t="s">
        <v>109</v>
      </c>
      <c r="X42" s="110" t="s">
        <v>109</v>
      </c>
      <c r="Y42" s="110" t="s">
        <v>109</v>
      </c>
      <c r="Z42" s="110" t="s">
        <v>1069</v>
      </c>
      <c r="AA42" s="110" t="s">
        <v>109</v>
      </c>
      <c r="AB42" s="110" t="s">
        <v>109</v>
      </c>
      <c r="AC42" s="110" t="s">
        <v>1070</v>
      </c>
      <c r="AD42" s="110" t="s">
        <v>109</v>
      </c>
      <c r="AE42" s="110" t="s">
        <v>109</v>
      </c>
      <c r="AF42" s="110" t="s">
        <v>109</v>
      </c>
      <c r="AG42" s="110" t="s">
        <v>109</v>
      </c>
      <c r="AH42" s="110" t="s">
        <v>899</v>
      </c>
      <c r="AI42" s="110" t="s">
        <v>109</v>
      </c>
      <c r="AJ42" s="110" t="s">
        <v>1071</v>
      </c>
      <c r="AK42" s="110" t="s">
        <v>1072</v>
      </c>
      <c r="AL42" s="110" t="s">
        <v>1073</v>
      </c>
      <c r="AM42" s="119" t="s">
        <v>1074</v>
      </c>
      <c r="AN42" s="119" t="s">
        <v>109</v>
      </c>
      <c r="AO42" s="119" t="s">
        <v>109</v>
      </c>
      <c r="AP42" s="119" t="s">
        <v>109</v>
      </c>
      <c r="AQ42" s="110" t="s">
        <v>1075</v>
      </c>
      <c r="AR42" s="110" t="s">
        <v>479</v>
      </c>
    </row>
    <row r="43" spans="1:44" s="93" customFormat="1" ht="210" x14ac:dyDescent="0.25">
      <c r="A43" s="126" t="s">
        <v>205</v>
      </c>
      <c r="B43" s="110" t="s">
        <v>1076</v>
      </c>
      <c r="C43" s="111" t="s">
        <v>1077</v>
      </c>
      <c r="D43" s="110" t="s">
        <v>1078</v>
      </c>
      <c r="E43" s="110" t="s">
        <v>194</v>
      </c>
      <c r="F43" s="110" t="s">
        <v>479</v>
      </c>
      <c r="G43" s="110" t="s">
        <v>337</v>
      </c>
      <c r="H43" s="110" t="s">
        <v>1063</v>
      </c>
      <c r="I43" s="110" t="s">
        <v>689</v>
      </c>
      <c r="J43" s="110" t="s">
        <v>128</v>
      </c>
      <c r="K43" s="110" t="s">
        <v>109</v>
      </c>
      <c r="L43" s="110" t="s">
        <v>109</v>
      </c>
      <c r="M43" s="110" t="s">
        <v>424</v>
      </c>
      <c r="N43" s="110" t="s">
        <v>60</v>
      </c>
      <c r="O43" s="110" t="s">
        <v>70</v>
      </c>
      <c r="P43" s="110" t="s">
        <v>80</v>
      </c>
      <c r="Q43" s="110" t="s">
        <v>1079</v>
      </c>
      <c r="R43" s="110" t="s">
        <v>1065</v>
      </c>
      <c r="S43" s="110" t="s">
        <v>1080</v>
      </c>
      <c r="T43" s="110" t="s">
        <v>1067</v>
      </c>
      <c r="U43" s="110" t="s">
        <v>1081</v>
      </c>
      <c r="V43" s="110" t="s">
        <v>1082</v>
      </c>
      <c r="W43" s="110" t="s">
        <v>109</v>
      </c>
      <c r="X43" s="110" t="s">
        <v>109</v>
      </c>
      <c r="Y43" s="110" t="s">
        <v>1083</v>
      </c>
      <c r="Z43" s="110" t="s">
        <v>1084</v>
      </c>
      <c r="AA43" s="110" t="s">
        <v>1085</v>
      </c>
      <c r="AB43" s="110" t="s">
        <v>109</v>
      </c>
      <c r="AC43" s="110" t="s">
        <v>109</v>
      </c>
      <c r="AD43" s="110" t="s">
        <v>109</v>
      </c>
      <c r="AE43" s="110" t="s">
        <v>109</v>
      </c>
      <c r="AF43" s="110" t="s">
        <v>109</v>
      </c>
      <c r="AG43" s="110" t="s">
        <v>109</v>
      </c>
      <c r="AH43" s="110" t="s">
        <v>899</v>
      </c>
      <c r="AI43" s="110" t="s">
        <v>109</v>
      </c>
      <c r="AJ43" s="110" t="s">
        <v>1086</v>
      </c>
      <c r="AK43" s="110" t="s">
        <v>1087</v>
      </c>
      <c r="AL43" s="110" t="s">
        <v>1088</v>
      </c>
      <c r="AM43" s="119" t="s">
        <v>1089</v>
      </c>
      <c r="AN43" s="119" t="s">
        <v>1090</v>
      </c>
      <c r="AO43" s="119" t="s">
        <v>109</v>
      </c>
      <c r="AP43" s="119" t="s">
        <v>109</v>
      </c>
      <c r="AQ43" s="110" t="s">
        <v>80</v>
      </c>
      <c r="AR43" s="110" t="s">
        <v>565</v>
      </c>
    </row>
    <row r="44" spans="1:44" s="93" customFormat="1" ht="105" x14ac:dyDescent="0.25">
      <c r="A44" s="126" t="s">
        <v>205</v>
      </c>
      <c r="B44" s="110" t="s">
        <v>1091</v>
      </c>
      <c r="C44" s="111" t="s">
        <v>1092</v>
      </c>
      <c r="D44" s="110" t="s">
        <v>1093</v>
      </c>
      <c r="E44" s="110" t="s">
        <v>223</v>
      </c>
      <c r="F44" s="110" t="s">
        <v>479</v>
      </c>
      <c r="G44" s="110" t="s">
        <v>426</v>
      </c>
      <c r="H44" s="110" t="s">
        <v>529</v>
      </c>
      <c r="I44" s="110" t="s">
        <v>689</v>
      </c>
      <c r="J44" s="110" t="s">
        <v>128</v>
      </c>
      <c r="K44" s="110" t="s">
        <v>109</v>
      </c>
      <c r="L44" s="110" t="s">
        <v>754</v>
      </c>
      <c r="M44" s="110" t="s">
        <v>424</v>
      </c>
      <c r="N44" s="110" t="s">
        <v>60</v>
      </c>
      <c r="O44" s="110" t="s">
        <v>70</v>
      </c>
      <c r="P44" s="110" t="s">
        <v>80</v>
      </c>
      <c r="Q44" s="110" t="s">
        <v>1094</v>
      </c>
      <c r="R44" s="110" t="s">
        <v>109</v>
      </c>
      <c r="S44" s="110" t="s">
        <v>1095</v>
      </c>
      <c r="T44" s="110" t="s">
        <v>109</v>
      </c>
      <c r="U44" s="110" t="s">
        <v>109</v>
      </c>
      <c r="V44" s="110" t="s">
        <v>1068</v>
      </c>
      <c r="W44" s="110" t="s">
        <v>1096</v>
      </c>
      <c r="X44" s="110" t="s">
        <v>342</v>
      </c>
      <c r="Y44" s="110" t="s">
        <v>109</v>
      </c>
      <c r="Z44" s="110" t="s">
        <v>1097</v>
      </c>
      <c r="AA44" s="110" t="s">
        <v>109</v>
      </c>
      <c r="AB44" s="110" t="s">
        <v>1098</v>
      </c>
      <c r="AC44" s="110" t="s">
        <v>1099</v>
      </c>
      <c r="AD44" s="110" t="s">
        <v>109</v>
      </c>
      <c r="AE44" s="110" t="s">
        <v>109</v>
      </c>
      <c r="AF44" s="110" t="s">
        <v>109</v>
      </c>
      <c r="AG44" s="110" t="s">
        <v>109</v>
      </c>
      <c r="AH44" s="110" t="s">
        <v>109</v>
      </c>
      <c r="AI44" s="110" t="s">
        <v>109</v>
      </c>
      <c r="AJ44" s="110" t="s">
        <v>1100</v>
      </c>
      <c r="AK44" s="110" t="s">
        <v>1101</v>
      </c>
      <c r="AL44" s="110" t="s">
        <v>1102</v>
      </c>
      <c r="AM44" s="119" t="s">
        <v>109</v>
      </c>
      <c r="AN44" s="119" t="s">
        <v>109</v>
      </c>
      <c r="AO44" s="119" t="s">
        <v>109</v>
      </c>
      <c r="AP44" s="119" t="s">
        <v>109</v>
      </c>
      <c r="AQ44" s="110" t="s">
        <v>80</v>
      </c>
      <c r="AR44" s="110" t="s">
        <v>479</v>
      </c>
    </row>
    <row r="45" spans="1:44" s="93" customFormat="1" ht="60" x14ac:dyDescent="0.25">
      <c r="A45" s="126" t="s">
        <v>205</v>
      </c>
      <c r="B45" s="110" t="s">
        <v>1103</v>
      </c>
      <c r="C45" s="111" t="s">
        <v>1104</v>
      </c>
      <c r="D45" s="110" t="s">
        <v>1105</v>
      </c>
      <c r="E45" s="110" t="s">
        <v>109</v>
      </c>
      <c r="F45" s="110" t="s">
        <v>565</v>
      </c>
      <c r="G45" s="110" t="s">
        <v>426</v>
      </c>
      <c r="H45" s="110" t="s">
        <v>529</v>
      </c>
      <c r="I45" s="110" t="s">
        <v>689</v>
      </c>
      <c r="J45" s="110" t="s">
        <v>130</v>
      </c>
      <c r="K45" s="110" t="s">
        <v>109</v>
      </c>
      <c r="L45" s="110" t="s">
        <v>109</v>
      </c>
      <c r="M45" s="110" t="s">
        <v>1106</v>
      </c>
      <c r="N45" s="110" t="s">
        <v>124</v>
      </c>
      <c r="O45" s="110" t="s">
        <v>70</v>
      </c>
      <c r="P45" s="110" t="s">
        <v>80</v>
      </c>
      <c r="Q45" s="110" t="s">
        <v>1107</v>
      </c>
      <c r="R45" s="110" t="s">
        <v>1108</v>
      </c>
      <c r="S45" s="110" t="s">
        <v>1109</v>
      </c>
      <c r="T45" s="110" t="s">
        <v>1023</v>
      </c>
      <c r="U45" s="110" t="s">
        <v>1110</v>
      </c>
      <c r="V45" s="110" t="s">
        <v>109</v>
      </c>
      <c r="W45" s="110" t="s">
        <v>109</v>
      </c>
      <c r="X45" s="110" t="s">
        <v>109</v>
      </c>
      <c r="Y45" s="110" t="s">
        <v>1111</v>
      </c>
      <c r="Z45" s="110" t="s">
        <v>1112</v>
      </c>
      <c r="AA45" s="110" t="s">
        <v>1113</v>
      </c>
      <c r="AB45" s="110" t="s">
        <v>1114</v>
      </c>
      <c r="AC45" s="110" t="s">
        <v>109</v>
      </c>
      <c r="AD45" s="110" t="s">
        <v>109</v>
      </c>
      <c r="AE45" s="110" t="s">
        <v>109</v>
      </c>
      <c r="AF45" s="110" t="s">
        <v>109</v>
      </c>
      <c r="AG45" s="110" t="s">
        <v>109</v>
      </c>
      <c r="AH45" s="110" t="s">
        <v>109</v>
      </c>
      <c r="AI45" s="110" t="s">
        <v>109</v>
      </c>
      <c r="AJ45" s="110" t="s">
        <v>1115</v>
      </c>
      <c r="AK45" s="114" t="s">
        <v>1116</v>
      </c>
      <c r="AL45" s="110" t="s">
        <v>1117</v>
      </c>
      <c r="AM45" s="119" t="s">
        <v>109</v>
      </c>
      <c r="AN45" s="119" t="s">
        <v>109</v>
      </c>
      <c r="AO45" s="119" t="s">
        <v>109</v>
      </c>
      <c r="AP45" s="119" t="s">
        <v>109</v>
      </c>
      <c r="AQ45" s="110" t="s">
        <v>80</v>
      </c>
      <c r="AR45" s="110" t="s">
        <v>565</v>
      </c>
    </row>
    <row r="46" spans="1:44" s="93" customFormat="1" ht="60" x14ac:dyDescent="0.25">
      <c r="A46" s="126" t="s">
        <v>91</v>
      </c>
      <c r="B46" s="110" t="s">
        <v>1118</v>
      </c>
      <c r="C46" s="111" t="s">
        <v>80</v>
      </c>
      <c r="D46" s="113" t="s">
        <v>1119</v>
      </c>
      <c r="E46" s="110" t="s">
        <v>223</v>
      </c>
      <c r="F46" s="110" t="s">
        <v>479</v>
      </c>
      <c r="G46" s="110" t="s">
        <v>418</v>
      </c>
      <c r="H46" s="110" t="s">
        <v>529</v>
      </c>
      <c r="I46" s="110" t="s">
        <v>481</v>
      </c>
      <c r="J46" s="110" t="s">
        <v>130</v>
      </c>
      <c r="K46" s="110" t="s">
        <v>109</v>
      </c>
      <c r="L46" s="110" t="s">
        <v>352</v>
      </c>
      <c r="M46" s="110" t="s">
        <v>420</v>
      </c>
      <c r="N46" s="110" t="s">
        <v>109</v>
      </c>
      <c r="O46" s="110" t="s">
        <v>114</v>
      </c>
      <c r="P46" s="110" t="s">
        <v>80</v>
      </c>
      <c r="Q46" s="110" t="s">
        <v>109</v>
      </c>
      <c r="R46" s="110" t="s">
        <v>1120</v>
      </c>
      <c r="S46" s="110" t="s">
        <v>723</v>
      </c>
      <c r="T46" s="110" t="s">
        <v>1121</v>
      </c>
      <c r="U46" s="110" t="s">
        <v>109</v>
      </c>
      <c r="V46" s="110" t="s">
        <v>513</v>
      </c>
      <c r="W46" s="110" t="s">
        <v>341</v>
      </c>
      <c r="X46" s="110" t="s">
        <v>80</v>
      </c>
      <c r="Y46" s="110" t="s">
        <v>109</v>
      </c>
      <c r="Z46" s="110" t="s">
        <v>1122</v>
      </c>
      <c r="AA46" s="110" t="s">
        <v>1123</v>
      </c>
      <c r="AB46" s="110" t="s">
        <v>109</v>
      </c>
      <c r="AC46" s="110" t="s">
        <v>109</v>
      </c>
      <c r="AD46" s="110" t="s">
        <v>109</v>
      </c>
      <c r="AE46" s="110" t="s">
        <v>109</v>
      </c>
      <c r="AF46" s="110" t="s">
        <v>109</v>
      </c>
      <c r="AG46" s="110" t="s">
        <v>109</v>
      </c>
      <c r="AH46" s="110" t="s">
        <v>1124</v>
      </c>
      <c r="AI46" s="110" t="s">
        <v>109</v>
      </c>
      <c r="AJ46" s="110" t="s">
        <v>1125</v>
      </c>
      <c r="AK46" s="110" t="s">
        <v>1126</v>
      </c>
      <c r="AL46" s="110" t="s">
        <v>1127</v>
      </c>
      <c r="AM46" s="119">
        <v>2016</v>
      </c>
      <c r="AN46" s="119" t="s">
        <v>685</v>
      </c>
      <c r="AO46" s="119">
        <v>2019</v>
      </c>
      <c r="AP46" s="147" t="s">
        <v>1128</v>
      </c>
      <c r="AQ46" s="110" t="s">
        <v>80</v>
      </c>
      <c r="AR46" s="110" t="s">
        <v>479</v>
      </c>
    </row>
    <row r="47" spans="1:44" s="93" customFormat="1" ht="30" x14ac:dyDescent="0.25">
      <c r="A47" s="126" t="s">
        <v>91</v>
      </c>
      <c r="B47" s="110" t="s">
        <v>1129</v>
      </c>
      <c r="C47" s="111" t="s">
        <v>80</v>
      </c>
      <c r="D47" s="110" t="s">
        <v>1130</v>
      </c>
      <c r="E47" s="110" t="s">
        <v>194</v>
      </c>
      <c r="F47" s="110" t="s">
        <v>479</v>
      </c>
      <c r="G47" s="110" t="s">
        <v>418</v>
      </c>
      <c r="H47" s="110" t="s">
        <v>529</v>
      </c>
      <c r="I47" s="110" t="s">
        <v>481</v>
      </c>
      <c r="J47" s="110" t="s">
        <v>130</v>
      </c>
      <c r="K47" s="110" t="s">
        <v>109</v>
      </c>
      <c r="L47" s="110" t="s">
        <v>352</v>
      </c>
      <c r="M47" s="110" t="s">
        <v>420</v>
      </c>
      <c r="N47" s="110" t="s">
        <v>124</v>
      </c>
      <c r="O47" s="110" t="s">
        <v>114</v>
      </c>
      <c r="P47" s="110" t="s">
        <v>80</v>
      </c>
      <c r="Q47" s="110" t="s">
        <v>109</v>
      </c>
      <c r="R47" s="110" t="s">
        <v>1120</v>
      </c>
      <c r="S47" s="110" t="s">
        <v>723</v>
      </c>
      <c r="T47" s="110" t="s">
        <v>1121</v>
      </c>
      <c r="U47" s="110" t="s">
        <v>109</v>
      </c>
      <c r="V47" s="110" t="s">
        <v>513</v>
      </c>
      <c r="W47" s="110" t="s">
        <v>341</v>
      </c>
      <c r="X47" s="110" t="s">
        <v>80</v>
      </c>
      <c r="Y47" s="110" t="s">
        <v>109</v>
      </c>
      <c r="Z47" s="110" t="s">
        <v>1122</v>
      </c>
      <c r="AA47" s="110" t="s">
        <v>1123</v>
      </c>
      <c r="AB47" s="110" t="s">
        <v>109</v>
      </c>
      <c r="AC47" s="110" t="s">
        <v>109</v>
      </c>
      <c r="AD47" s="110" t="s">
        <v>109</v>
      </c>
      <c r="AE47" s="110" t="s">
        <v>109</v>
      </c>
      <c r="AF47" s="110" t="s">
        <v>109</v>
      </c>
      <c r="AG47" s="110" t="s">
        <v>109</v>
      </c>
      <c r="AH47" s="110" t="s">
        <v>1124</v>
      </c>
      <c r="AI47" s="110" t="s">
        <v>109</v>
      </c>
      <c r="AJ47" s="110" t="s">
        <v>1131</v>
      </c>
      <c r="AK47" s="110" t="s">
        <v>1132</v>
      </c>
      <c r="AL47" s="110" t="s">
        <v>80</v>
      </c>
      <c r="AM47" s="119" t="s">
        <v>1133</v>
      </c>
      <c r="AN47" s="119" t="s">
        <v>1134</v>
      </c>
      <c r="AO47" s="119" t="s">
        <v>109</v>
      </c>
      <c r="AP47" s="119" t="s">
        <v>109</v>
      </c>
      <c r="AQ47" s="110" t="s">
        <v>80</v>
      </c>
      <c r="AR47" s="110" t="s">
        <v>479</v>
      </c>
    </row>
    <row r="48" spans="1:44" s="93" customFormat="1" ht="60" x14ac:dyDescent="0.25">
      <c r="A48" s="126" t="s">
        <v>91</v>
      </c>
      <c r="B48" s="110" t="s">
        <v>1135</v>
      </c>
      <c r="C48" s="111" t="s">
        <v>80</v>
      </c>
      <c r="D48" s="113" t="s">
        <v>1119</v>
      </c>
      <c r="E48" s="110" t="s">
        <v>223</v>
      </c>
      <c r="F48" s="110" t="s">
        <v>479</v>
      </c>
      <c r="G48" s="110" t="s">
        <v>418</v>
      </c>
      <c r="H48" s="110" t="s">
        <v>529</v>
      </c>
      <c r="I48" s="110" t="s">
        <v>481</v>
      </c>
      <c r="J48" s="110" t="s">
        <v>130</v>
      </c>
      <c r="K48" s="110" t="s">
        <v>109</v>
      </c>
      <c r="L48" s="110" t="s">
        <v>352</v>
      </c>
      <c r="M48" s="110" t="s">
        <v>420</v>
      </c>
      <c r="N48" s="110" t="s">
        <v>109</v>
      </c>
      <c r="O48" s="110" t="s">
        <v>114</v>
      </c>
      <c r="P48" s="110" t="s">
        <v>80</v>
      </c>
      <c r="Q48" s="110" t="s">
        <v>109</v>
      </c>
      <c r="R48" s="110" t="s">
        <v>1120</v>
      </c>
      <c r="S48" s="110" t="s">
        <v>723</v>
      </c>
      <c r="T48" s="110" t="s">
        <v>1121</v>
      </c>
      <c r="U48" s="110" t="s">
        <v>109</v>
      </c>
      <c r="V48" s="110" t="s">
        <v>513</v>
      </c>
      <c r="W48" s="110" t="s">
        <v>341</v>
      </c>
      <c r="X48" s="110" t="s">
        <v>80</v>
      </c>
      <c r="Y48" s="110" t="s">
        <v>109</v>
      </c>
      <c r="Z48" s="110" t="s">
        <v>1122</v>
      </c>
      <c r="AA48" s="110" t="s">
        <v>1123</v>
      </c>
      <c r="AB48" s="110" t="s">
        <v>109</v>
      </c>
      <c r="AC48" s="110" t="s">
        <v>109</v>
      </c>
      <c r="AD48" s="110" t="s">
        <v>109</v>
      </c>
      <c r="AE48" s="110" t="s">
        <v>109</v>
      </c>
      <c r="AF48" s="110" t="s">
        <v>109</v>
      </c>
      <c r="AG48" s="110" t="s">
        <v>109</v>
      </c>
      <c r="AH48" s="110" t="s">
        <v>1124</v>
      </c>
      <c r="AI48" s="110" t="s">
        <v>109</v>
      </c>
      <c r="AJ48" s="110" t="s">
        <v>1136</v>
      </c>
      <c r="AK48" s="110" t="s">
        <v>1126</v>
      </c>
      <c r="AL48" s="110" t="s">
        <v>1127</v>
      </c>
      <c r="AM48" s="119">
        <v>2016</v>
      </c>
      <c r="AN48" s="119">
        <v>2016</v>
      </c>
      <c r="AO48" s="119">
        <v>2019</v>
      </c>
      <c r="AP48" s="147" t="s">
        <v>1136</v>
      </c>
      <c r="AQ48" s="110" t="s">
        <v>80</v>
      </c>
      <c r="AR48" s="110" t="s">
        <v>479</v>
      </c>
    </row>
    <row r="49" spans="1:44" s="93" customFormat="1" ht="105" x14ac:dyDescent="0.25">
      <c r="A49" s="126" t="s">
        <v>134</v>
      </c>
      <c r="B49" s="110" t="s">
        <v>1137</v>
      </c>
      <c r="C49" s="111" t="s">
        <v>1138</v>
      </c>
      <c r="D49" s="115" t="s">
        <v>1139</v>
      </c>
      <c r="E49" s="110" t="s">
        <v>194</v>
      </c>
      <c r="F49" s="110" t="s">
        <v>479</v>
      </c>
      <c r="G49" s="110" t="s">
        <v>426</v>
      </c>
      <c r="H49" s="115" t="s">
        <v>1140</v>
      </c>
      <c r="I49" s="110" t="s">
        <v>423</v>
      </c>
      <c r="J49" s="110" t="s">
        <v>128</v>
      </c>
      <c r="K49" s="110" t="s">
        <v>109</v>
      </c>
      <c r="L49" s="110" t="s">
        <v>339</v>
      </c>
      <c r="M49" s="110" t="s">
        <v>420</v>
      </c>
      <c r="N49" s="110" t="s">
        <v>124</v>
      </c>
      <c r="O49" s="110" t="s">
        <v>1141</v>
      </c>
      <c r="P49" s="110" t="s">
        <v>80</v>
      </c>
      <c r="Q49" s="110" t="s">
        <v>1142</v>
      </c>
      <c r="R49" s="110" t="s">
        <v>1143</v>
      </c>
      <c r="S49" s="110" t="s">
        <v>109</v>
      </c>
      <c r="T49" s="110" t="s">
        <v>737</v>
      </c>
      <c r="U49" s="110" t="s">
        <v>1144</v>
      </c>
      <c r="V49" s="110" t="s">
        <v>67</v>
      </c>
      <c r="W49" s="110" t="s">
        <v>347</v>
      </c>
      <c r="X49" s="110" t="s">
        <v>348</v>
      </c>
      <c r="Y49" s="110" t="s">
        <v>1145</v>
      </c>
      <c r="Z49" s="110" t="s">
        <v>1146</v>
      </c>
      <c r="AA49" s="110" t="s">
        <v>1147</v>
      </c>
      <c r="AB49" s="110" t="s">
        <v>1148</v>
      </c>
      <c r="AC49" s="110" t="s">
        <v>1149</v>
      </c>
      <c r="AD49" s="118">
        <v>0.8</v>
      </c>
      <c r="AE49" s="110" t="s">
        <v>1150</v>
      </c>
      <c r="AF49" s="110" t="s">
        <v>109</v>
      </c>
      <c r="AG49" s="110" t="s">
        <v>109</v>
      </c>
      <c r="AH49" s="110" t="s">
        <v>1151</v>
      </c>
      <c r="AI49" s="110" t="s">
        <v>430</v>
      </c>
      <c r="AJ49" s="110" t="s">
        <v>109</v>
      </c>
      <c r="AK49" s="110" t="s">
        <v>1152</v>
      </c>
      <c r="AL49" s="110" t="s">
        <v>1153</v>
      </c>
      <c r="AM49" s="119" t="s">
        <v>1154</v>
      </c>
      <c r="AN49" s="119" t="s">
        <v>109</v>
      </c>
      <c r="AO49" s="119">
        <v>2021</v>
      </c>
      <c r="AP49" s="147" t="s">
        <v>563</v>
      </c>
      <c r="AQ49" s="110" t="s">
        <v>80</v>
      </c>
      <c r="AR49" s="110" t="s">
        <v>565</v>
      </c>
    </row>
    <row r="50" spans="1:44" s="93" customFormat="1" ht="105" x14ac:dyDescent="0.25">
      <c r="A50" s="126" t="s">
        <v>134</v>
      </c>
      <c r="B50" s="110" t="s">
        <v>1155</v>
      </c>
      <c r="C50" s="111" t="s">
        <v>1156</v>
      </c>
      <c r="D50" s="115" t="s">
        <v>1157</v>
      </c>
      <c r="E50" s="110" t="s">
        <v>194</v>
      </c>
      <c r="F50" s="110" t="s">
        <v>479</v>
      </c>
      <c r="G50" s="110" t="s">
        <v>426</v>
      </c>
      <c r="H50" s="115" t="s">
        <v>1158</v>
      </c>
      <c r="I50" s="110" t="s">
        <v>481</v>
      </c>
      <c r="J50" s="110" t="s">
        <v>128</v>
      </c>
      <c r="K50" s="110" t="s">
        <v>109</v>
      </c>
      <c r="L50" s="110" t="s">
        <v>339</v>
      </c>
      <c r="M50" s="110" t="s">
        <v>420</v>
      </c>
      <c r="N50" s="110" t="s">
        <v>124</v>
      </c>
      <c r="O50" s="110" t="s">
        <v>1141</v>
      </c>
      <c r="P50" s="110" t="s">
        <v>80</v>
      </c>
      <c r="Q50" s="110" t="s">
        <v>1142</v>
      </c>
      <c r="R50" s="110" t="s">
        <v>1143</v>
      </c>
      <c r="S50" s="110" t="s">
        <v>109</v>
      </c>
      <c r="T50" s="110" t="s">
        <v>737</v>
      </c>
      <c r="U50" s="110" t="s">
        <v>1144</v>
      </c>
      <c r="V50" s="110" t="s">
        <v>67</v>
      </c>
      <c r="W50" s="110" t="s">
        <v>347</v>
      </c>
      <c r="X50" s="110" t="s">
        <v>348</v>
      </c>
      <c r="Y50" s="110" t="s">
        <v>1159</v>
      </c>
      <c r="Z50" s="110" t="s">
        <v>1146</v>
      </c>
      <c r="AA50" s="110" t="s">
        <v>1147</v>
      </c>
      <c r="AB50" s="110" t="s">
        <v>1148</v>
      </c>
      <c r="AC50" s="110" t="s">
        <v>1149</v>
      </c>
      <c r="AD50" s="118">
        <v>0.8</v>
      </c>
      <c r="AE50" s="110" t="s">
        <v>1150</v>
      </c>
      <c r="AF50" s="110" t="s">
        <v>109</v>
      </c>
      <c r="AG50" s="110" t="s">
        <v>109</v>
      </c>
      <c r="AH50" s="110" t="s">
        <v>1151</v>
      </c>
      <c r="AI50" s="110" t="s">
        <v>430</v>
      </c>
      <c r="AJ50" s="110" t="s">
        <v>109</v>
      </c>
      <c r="AK50" s="114" t="s">
        <v>1160</v>
      </c>
      <c r="AL50" s="110" t="s">
        <v>1153</v>
      </c>
      <c r="AM50" s="119" t="s">
        <v>1154</v>
      </c>
      <c r="AN50" s="119" t="s">
        <v>109</v>
      </c>
      <c r="AO50" s="119">
        <v>2021</v>
      </c>
      <c r="AP50" s="147" t="s">
        <v>563</v>
      </c>
      <c r="AQ50" s="110" t="s">
        <v>80</v>
      </c>
      <c r="AR50" s="110" t="s">
        <v>565</v>
      </c>
    </row>
    <row r="51" spans="1:44" s="93" customFormat="1" ht="105" x14ac:dyDescent="0.25">
      <c r="A51" s="126" t="s">
        <v>134</v>
      </c>
      <c r="B51" s="110" t="s">
        <v>1161</v>
      </c>
      <c r="C51" s="111" t="s">
        <v>1162</v>
      </c>
      <c r="D51" s="115" t="s">
        <v>1163</v>
      </c>
      <c r="E51" s="110" t="s">
        <v>194</v>
      </c>
      <c r="F51" s="110" t="s">
        <v>479</v>
      </c>
      <c r="G51" s="110" t="s">
        <v>426</v>
      </c>
      <c r="H51" s="115" t="s">
        <v>1164</v>
      </c>
      <c r="I51" s="110" t="s">
        <v>481</v>
      </c>
      <c r="J51" s="110" t="s">
        <v>128</v>
      </c>
      <c r="K51" s="110" t="s">
        <v>109</v>
      </c>
      <c r="L51" s="110" t="s">
        <v>339</v>
      </c>
      <c r="M51" s="110" t="s">
        <v>420</v>
      </c>
      <c r="N51" s="110" t="s">
        <v>124</v>
      </c>
      <c r="O51" s="110" t="s">
        <v>1141</v>
      </c>
      <c r="P51" s="110" t="s">
        <v>80</v>
      </c>
      <c r="Q51" s="110" t="s">
        <v>1142</v>
      </c>
      <c r="R51" s="110" t="s">
        <v>1143</v>
      </c>
      <c r="S51" s="110" t="s">
        <v>109</v>
      </c>
      <c r="T51" s="110" t="s">
        <v>737</v>
      </c>
      <c r="U51" s="110" t="s">
        <v>1144</v>
      </c>
      <c r="V51" s="110" t="s">
        <v>67</v>
      </c>
      <c r="W51" s="110" t="s">
        <v>347</v>
      </c>
      <c r="X51" s="110" t="s">
        <v>348</v>
      </c>
      <c r="Y51" s="110" t="s">
        <v>1165</v>
      </c>
      <c r="Z51" s="110" t="s">
        <v>1146</v>
      </c>
      <c r="AA51" s="110" t="s">
        <v>1147</v>
      </c>
      <c r="AB51" s="110" t="s">
        <v>1148</v>
      </c>
      <c r="AC51" s="110" t="s">
        <v>1149</v>
      </c>
      <c r="AD51" s="118">
        <v>0.8</v>
      </c>
      <c r="AE51" s="110" t="s">
        <v>1150</v>
      </c>
      <c r="AF51" s="110" t="s">
        <v>109</v>
      </c>
      <c r="AG51" s="110" t="s">
        <v>109</v>
      </c>
      <c r="AH51" s="110" t="s">
        <v>1151</v>
      </c>
      <c r="AI51" s="110" t="s">
        <v>430</v>
      </c>
      <c r="AJ51" s="110" t="s">
        <v>109</v>
      </c>
      <c r="AK51" s="114" t="s">
        <v>1166</v>
      </c>
      <c r="AL51" s="110" t="s">
        <v>1153</v>
      </c>
      <c r="AM51" s="119" t="s">
        <v>1154</v>
      </c>
      <c r="AN51" s="119" t="s">
        <v>109</v>
      </c>
      <c r="AO51" s="119">
        <v>2021</v>
      </c>
      <c r="AP51" s="147" t="s">
        <v>563</v>
      </c>
      <c r="AQ51" s="110" t="s">
        <v>80</v>
      </c>
      <c r="AR51" s="110" t="s">
        <v>565</v>
      </c>
    </row>
    <row r="52" spans="1:44" s="93" customFormat="1" ht="105" x14ac:dyDescent="0.25">
      <c r="A52" s="126" t="s">
        <v>134</v>
      </c>
      <c r="B52" s="110" t="s">
        <v>1167</v>
      </c>
      <c r="C52" s="111" t="s">
        <v>1168</v>
      </c>
      <c r="D52" s="113" t="s">
        <v>1169</v>
      </c>
      <c r="E52" s="110" t="s">
        <v>194</v>
      </c>
      <c r="F52" s="110" t="s">
        <v>479</v>
      </c>
      <c r="G52" s="110" t="s">
        <v>426</v>
      </c>
      <c r="H52" s="115" t="s">
        <v>1170</v>
      </c>
      <c r="I52" s="110" t="s">
        <v>481</v>
      </c>
      <c r="J52" s="110" t="s">
        <v>128</v>
      </c>
      <c r="K52" s="110" t="s">
        <v>109</v>
      </c>
      <c r="L52" s="110" t="s">
        <v>339</v>
      </c>
      <c r="M52" s="110" t="s">
        <v>420</v>
      </c>
      <c r="N52" s="110" t="s">
        <v>124</v>
      </c>
      <c r="O52" s="110" t="s">
        <v>1141</v>
      </c>
      <c r="P52" s="110" t="s">
        <v>80</v>
      </c>
      <c r="Q52" s="110" t="s">
        <v>1171</v>
      </c>
      <c r="R52" s="110" t="s">
        <v>109</v>
      </c>
      <c r="S52" s="110" t="s">
        <v>109</v>
      </c>
      <c r="T52" s="110" t="s">
        <v>737</v>
      </c>
      <c r="U52" s="110" t="s">
        <v>1172</v>
      </c>
      <c r="V52" s="110" t="s">
        <v>67</v>
      </c>
      <c r="W52" s="110" t="s">
        <v>347</v>
      </c>
      <c r="X52" s="110" t="s">
        <v>348</v>
      </c>
      <c r="Y52" s="110" t="s">
        <v>1173</v>
      </c>
      <c r="Z52" s="110" t="s">
        <v>1146</v>
      </c>
      <c r="AA52" s="110" t="s">
        <v>1147</v>
      </c>
      <c r="AB52" s="110" t="s">
        <v>1148</v>
      </c>
      <c r="AC52" s="110" t="s">
        <v>1149</v>
      </c>
      <c r="AD52" s="118">
        <v>0.8</v>
      </c>
      <c r="AE52" s="110" t="s">
        <v>1150</v>
      </c>
      <c r="AF52" s="110" t="s">
        <v>109</v>
      </c>
      <c r="AG52" s="110" t="s">
        <v>109</v>
      </c>
      <c r="AH52" s="110" t="s">
        <v>1151</v>
      </c>
      <c r="AI52" s="110" t="s">
        <v>430</v>
      </c>
      <c r="AJ52" s="110" t="s">
        <v>109</v>
      </c>
      <c r="AK52" s="110" t="s">
        <v>1174</v>
      </c>
      <c r="AL52" s="110" t="s">
        <v>1153</v>
      </c>
      <c r="AM52" s="119">
        <v>2022</v>
      </c>
      <c r="AN52" s="119" t="s">
        <v>109</v>
      </c>
      <c r="AO52" s="119">
        <v>2022</v>
      </c>
      <c r="AP52" s="147" t="s">
        <v>563</v>
      </c>
      <c r="AQ52" s="110" t="s">
        <v>80</v>
      </c>
      <c r="AR52" s="110" t="s">
        <v>565</v>
      </c>
    </row>
    <row r="53" spans="1:44" s="93" customFormat="1" ht="105" x14ac:dyDescent="0.25">
      <c r="A53" s="126" t="s">
        <v>134</v>
      </c>
      <c r="B53" s="110" t="s">
        <v>1175</v>
      </c>
      <c r="C53" s="111" t="s">
        <v>1176</v>
      </c>
      <c r="D53" s="110" t="s">
        <v>1177</v>
      </c>
      <c r="E53" s="110" t="s">
        <v>194</v>
      </c>
      <c r="F53" s="110" t="s">
        <v>479</v>
      </c>
      <c r="G53" s="110" t="s">
        <v>426</v>
      </c>
      <c r="H53" s="110" t="s">
        <v>1178</v>
      </c>
      <c r="I53" s="110" t="s">
        <v>481</v>
      </c>
      <c r="J53" s="110" t="s">
        <v>128</v>
      </c>
      <c r="K53" s="110" t="s">
        <v>109</v>
      </c>
      <c r="L53" s="110" t="s">
        <v>339</v>
      </c>
      <c r="M53" s="110" t="s">
        <v>420</v>
      </c>
      <c r="N53" s="110" t="s">
        <v>124</v>
      </c>
      <c r="O53" s="110" t="s">
        <v>1141</v>
      </c>
      <c r="P53" s="110" t="s">
        <v>80</v>
      </c>
      <c r="Q53" s="110" t="s">
        <v>1179</v>
      </c>
      <c r="R53" s="110" t="s">
        <v>109</v>
      </c>
      <c r="S53" s="110" t="s">
        <v>109</v>
      </c>
      <c r="T53" s="110" t="s">
        <v>737</v>
      </c>
      <c r="U53" s="110" t="s">
        <v>1180</v>
      </c>
      <c r="V53" s="110" t="s">
        <v>67</v>
      </c>
      <c r="W53" s="110" t="s">
        <v>109</v>
      </c>
      <c r="X53" s="110" t="s">
        <v>109</v>
      </c>
      <c r="Y53" s="125">
        <v>14000</v>
      </c>
      <c r="Z53" s="110" t="s">
        <v>1181</v>
      </c>
      <c r="AA53" s="110" t="s">
        <v>109</v>
      </c>
      <c r="AB53" s="110" t="s">
        <v>109</v>
      </c>
      <c r="AC53" s="110" t="s">
        <v>109</v>
      </c>
      <c r="AD53" s="110" t="s">
        <v>109</v>
      </c>
      <c r="AE53" s="110" t="s">
        <v>109</v>
      </c>
      <c r="AF53" s="110" t="s">
        <v>109</v>
      </c>
      <c r="AG53" s="110" t="s">
        <v>109</v>
      </c>
      <c r="AH53" s="110" t="s">
        <v>109</v>
      </c>
      <c r="AI53" s="110" t="s">
        <v>109</v>
      </c>
      <c r="AJ53" s="110" t="s">
        <v>109</v>
      </c>
      <c r="AK53" s="114" t="s">
        <v>1182</v>
      </c>
      <c r="AL53" s="110" t="s">
        <v>1183</v>
      </c>
      <c r="AM53" s="119" t="s">
        <v>109</v>
      </c>
      <c r="AN53" s="119" t="s">
        <v>109</v>
      </c>
      <c r="AO53" s="119" t="s">
        <v>109</v>
      </c>
      <c r="AP53" s="119" t="s">
        <v>109</v>
      </c>
      <c r="AQ53" s="110" t="s">
        <v>80</v>
      </c>
      <c r="AR53" s="110" t="s">
        <v>479</v>
      </c>
    </row>
    <row r="54" spans="1:44" s="93" customFormat="1" ht="240" x14ac:dyDescent="0.25">
      <c r="A54" s="126" t="s">
        <v>1184</v>
      </c>
      <c r="B54" s="110" t="s">
        <v>1185</v>
      </c>
      <c r="C54" s="111" t="s">
        <v>1186</v>
      </c>
      <c r="D54" s="110" t="s">
        <v>1187</v>
      </c>
      <c r="E54" s="110" t="s">
        <v>223</v>
      </c>
      <c r="F54" s="110" t="s">
        <v>479</v>
      </c>
      <c r="G54" s="110" t="s">
        <v>426</v>
      </c>
      <c r="H54" s="110" t="s">
        <v>1188</v>
      </c>
      <c r="I54" s="110" t="s">
        <v>481</v>
      </c>
      <c r="J54" s="110" t="s">
        <v>128</v>
      </c>
      <c r="K54" s="110" t="s">
        <v>109</v>
      </c>
      <c r="L54" s="110" t="s">
        <v>339</v>
      </c>
      <c r="M54" s="110" t="s">
        <v>420</v>
      </c>
      <c r="N54" s="110" t="s">
        <v>124</v>
      </c>
      <c r="O54" s="110" t="s">
        <v>1141</v>
      </c>
      <c r="P54" s="110" t="s">
        <v>80</v>
      </c>
      <c r="Q54" s="110" t="s">
        <v>109</v>
      </c>
      <c r="R54" s="110" t="s">
        <v>109</v>
      </c>
      <c r="S54" s="110" t="s">
        <v>723</v>
      </c>
      <c r="T54" s="110" t="s">
        <v>737</v>
      </c>
      <c r="U54" s="110" t="s">
        <v>109</v>
      </c>
      <c r="V54" s="110" t="s">
        <v>67</v>
      </c>
      <c r="W54" s="110" t="s">
        <v>109</v>
      </c>
      <c r="X54" s="110" t="s">
        <v>342</v>
      </c>
      <c r="Y54" s="110" t="s">
        <v>109</v>
      </c>
      <c r="Z54" s="110" t="s">
        <v>1181</v>
      </c>
      <c r="AA54" s="110" t="s">
        <v>109</v>
      </c>
      <c r="AB54" s="110" t="s">
        <v>109</v>
      </c>
      <c r="AC54" s="110" t="s">
        <v>109</v>
      </c>
      <c r="AD54" s="110" t="s">
        <v>109</v>
      </c>
      <c r="AE54" s="110" t="s">
        <v>109</v>
      </c>
      <c r="AF54" s="110" t="s">
        <v>109</v>
      </c>
      <c r="AG54" s="110" t="s">
        <v>109</v>
      </c>
      <c r="AH54" s="110" t="s">
        <v>109</v>
      </c>
      <c r="AI54" s="110" t="s">
        <v>109</v>
      </c>
      <c r="AJ54" s="110" t="s">
        <v>109</v>
      </c>
      <c r="AK54" s="110" t="s">
        <v>1189</v>
      </c>
      <c r="AL54" s="110" t="s">
        <v>1190</v>
      </c>
      <c r="AM54" s="119" t="s">
        <v>109</v>
      </c>
      <c r="AN54" s="119" t="s">
        <v>109</v>
      </c>
      <c r="AO54" s="119" t="s">
        <v>109</v>
      </c>
      <c r="AP54" s="119" t="s">
        <v>109</v>
      </c>
      <c r="AQ54" s="110" t="s">
        <v>80</v>
      </c>
      <c r="AR54" s="110" t="s">
        <v>565</v>
      </c>
    </row>
    <row r="55" spans="1:44" s="93" customFormat="1" ht="135" x14ac:dyDescent="0.25">
      <c r="A55" s="126" t="s">
        <v>134</v>
      </c>
      <c r="B55" s="110" t="s">
        <v>1191</v>
      </c>
      <c r="C55" s="111" t="s">
        <v>1192</v>
      </c>
      <c r="D55" s="110" t="s">
        <v>1193</v>
      </c>
      <c r="E55" s="110" t="s">
        <v>1194</v>
      </c>
      <c r="F55" s="110" t="s">
        <v>479</v>
      </c>
      <c r="G55" s="110" t="s">
        <v>426</v>
      </c>
      <c r="H55" s="110" t="s">
        <v>529</v>
      </c>
      <c r="I55" s="110" t="s">
        <v>689</v>
      </c>
      <c r="J55" s="110" t="s">
        <v>128</v>
      </c>
      <c r="K55" s="110" t="s">
        <v>1195</v>
      </c>
      <c r="L55" s="110" t="s">
        <v>654</v>
      </c>
      <c r="M55" s="110" t="s">
        <v>424</v>
      </c>
      <c r="N55" s="110" t="s">
        <v>124</v>
      </c>
      <c r="O55" s="110" t="s">
        <v>70</v>
      </c>
      <c r="P55" s="110" t="s">
        <v>80</v>
      </c>
      <c r="Q55" s="110" t="s">
        <v>109</v>
      </c>
      <c r="R55" s="110" t="s">
        <v>109</v>
      </c>
      <c r="S55" s="110" t="s">
        <v>723</v>
      </c>
      <c r="T55" s="110" t="s">
        <v>737</v>
      </c>
      <c r="U55" s="110" t="s">
        <v>109</v>
      </c>
      <c r="V55" s="110" t="s">
        <v>67</v>
      </c>
      <c r="W55" s="114" t="s">
        <v>347</v>
      </c>
      <c r="X55" s="110" t="s">
        <v>342</v>
      </c>
      <c r="Y55" s="114" t="s">
        <v>1196</v>
      </c>
      <c r="Z55" s="110" t="s">
        <v>1197</v>
      </c>
      <c r="AA55" s="110" t="s">
        <v>1198</v>
      </c>
      <c r="AB55" s="110" t="s">
        <v>1199</v>
      </c>
      <c r="AC55" s="110" t="s">
        <v>109</v>
      </c>
      <c r="AD55" s="110" t="s">
        <v>1200</v>
      </c>
      <c r="AE55" s="110" t="s">
        <v>1201</v>
      </c>
      <c r="AF55" s="110" t="s">
        <v>109</v>
      </c>
      <c r="AG55" s="110" t="s">
        <v>109</v>
      </c>
      <c r="AH55" s="110" t="s">
        <v>1202</v>
      </c>
      <c r="AI55" s="110" t="s">
        <v>1203</v>
      </c>
      <c r="AJ55" s="110" t="s">
        <v>1204</v>
      </c>
      <c r="AK55" s="110" t="s">
        <v>1205</v>
      </c>
      <c r="AL55" s="110" t="s">
        <v>1206</v>
      </c>
      <c r="AM55" s="119" t="s">
        <v>1207</v>
      </c>
      <c r="AN55" s="119" t="s">
        <v>563</v>
      </c>
      <c r="AO55" s="119">
        <v>2023</v>
      </c>
      <c r="AP55" s="119" t="s">
        <v>563</v>
      </c>
      <c r="AQ55" s="110" t="s">
        <v>1208</v>
      </c>
      <c r="AR55" s="110" t="s">
        <v>565</v>
      </c>
    </row>
    <row r="56" spans="1:44" s="93" customFormat="1" ht="74.45" customHeight="1" x14ac:dyDescent="0.25">
      <c r="A56" s="126" t="s">
        <v>134</v>
      </c>
      <c r="B56" s="110" t="s">
        <v>1209</v>
      </c>
      <c r="C56" s="111" t="s">
        <v>1209</v>
      </c>
      <c r="D56" s="110" t="s">
        <v>1210</v>
      </c>
      <c r="E56" s="110" t="s">
        <v>223</v>
      </c>
      <c r="F56" s="110" t="s">
        <v>479</v>
      </c>
      <c r="G56" s="110" t="s">
        <v>426</v>
      </c>
      <c r="H56" s="110" t="s">
        <v>529</v>
      </c>
      <c r="I56" s="110" t="s">
        <v>427</v>
      </c>
      <c r="J56" s="110" t="s">
        <v>128</v>
      </c>
      <c r="K56" s="110" t="s">
        <v>109</v>
      </c>
      <c r="L56" s="110" t="s">
        <v>339</v>
      </c>
      <c r="M56" s="110" t="s">
        <v>424</v>
      </c>
      <c r="N56" s="110" t="s">
        <v>124</v>
      </c>
      <c r="O56" s="110" t="s">
        <v>70</v>
      </c>
      <c r="P56" s="110" t="s">
        <v>80</v>
      </c>
      <c r="Q56" s="110" t="s">
        <v>109</v>
      </c>
      <c r="R56" s="110" t="s">
        <v>1211</v>
      </c>
      <c r="S56" s="110" t="s">
        <v>723</v>
      </c>
      <c r="T56" s="110" t="s">
        <v>109</v>
      </c>
      <c r="U56" s="110" t="s">
        <v>109</v>
      </c>
      <c r="V56" s="110" t="s">
        <v>67</v>
      </c>
      <c r="W56" s="110" t="s">
        <v>109</v>
      </c>
      <c r="X56" s="110" t="s">
        <v>109</v>
      </c>
      <c r="Y56" s="110" t="s">
        <v>1212</v>
      </c>
      <c r="Z56" s="110" t="s">
        <v>1213</v>
      </c>
      <c r="AA56" s="110" t="s">
        <v>1214</v>
      </c>
      <c r="AB56" s="110" t="s">
        <v>109</v>
      </c>
      <c r="AC56" s="110" t="s">
        <v>1215</v>
      </c>
      <c r="AD56" s="110" t="s">
        <v>109</v>
      </c>
      <c r="AE56" s="110" t="s">
        <v>109</v>
      </c>
      <c r="AF56" s="110" t="s">
        <v>109</v>
      </c>
      <c r="AG56" s="110" t="s">
        <v>109</v>
      </c>
      <c r="AH56" s="110" t="s">
        <v>109</v>
      </c>
      <c r="AI56" s="110" t="s">
        <v>109</v>
      </c>
      <c r="AJ56" s="110" t="s">
        <v>1216</v>
      </c>
      <c r="AK56" s="114" t="s">
        <v>1217</v>
      </c>
      <c r="AL56" s="110" t="s">
        <v>1218</v>
      </c>
      <c r="AM56" s="119" t="s">
        <v>109</v>
      </c>
      <c r="AN56" s="119" t="s">
        <v>109</v>
      </c>
      <c r="AO56" s="119" t="s">
        <v>109</v>
      </c>
      <c r="AP56" s="119" t="s">
        <v>109</v>
      </c>
      <c r="AQ56" s="110" t="s">
        <v>1219</v>
      </c>
      <c r="AR56" s="110" t="s">
        <v>479</v>
      </c>
    </row>
    <row r="57" spans="1:44" s="93" customFormat="1" ht="135" x14ac:dyDescent="0.25">
      <c r="A57" s="126" t="s">
        <v>134</v>
      </c>
      <c r="B57" s="110" t="s">
        <v>1220</v>
      </c>
      <c r="C57" s="111" t="s">
        <v>884</v>
      </c>
      <c r="D57" s="110" t="s">
        <v>1221</v>
      </c>
      <c r="E57" s="110" t="s">
        <v>223</v>
      </c>
      <c r="F57" s="110" t="s">
        <v>479</v>
      </c>
      <c r="G57" s="110" t="s">
        <v>426</v>
      </c>
      <c r="H57" s="110" t="s">
        <v>529</v>
      </c>
      <c r="I57" s="110" t="s">
        <v>419</v>
      </c>
      <c r="J57" s="110" t="s">
        <v>128</v>
      </c>
      <c r="K57" s="110" t="s">
        <v>109</v>
      </c>
      <c r="L57" s="110" t="s">
        <v>346</v>
      </c>
      <c r="M57" s="110" t="s">
        <v>424</v>
      </c>
      <c r="N57" s="110" t="s">
        <v>124</v>
      </c>
      <c r="O57" s="110" t="s">
        <v>70</v>
      </c>
      <c r="P57" s="110" t="s">
        <v>80</v>
      </c>
      <c r="Q57" s="110" t="s">
        <v>109</v>
      </c>
      <c r="R57" s="110" t="s">
        <v>109</v>
      </c>
      <c r="S57" s="110" t="s">
        <v>723</v>
      </c>
      <c r="T57" s="110" t="s">
        <v>1222</v>
      </c>
      <c r="U57" s="110" t="s">
        <v>109</v>
      </c>
      <c r="V57" s="110" t="s">
        <v>67</v>
      </c>
      <c r="W57" s="110" t="s">
        <v>347</v>
      </c>
      <c r="X57" s="110" t="s">
        <v>109</v>
      </c>
      <c r="Y57" s="110" t="s">
        <v>109</v>
      </c>
      <c r="Z57" s="110" t="s">
        <v>1223</v>
      </c>
      <c r="AA57" s="110" t="s">
        <v>109</v>
      </c>
      <c r="AB57" s="110" t="s">
        <v>109</v>
      </c>
      <c r="AC57" s="110" t="s">
        <v>109</v>
      </c>
      <c r="AD57" s="110" t="s">
        <v>109</v>
      </c>
      <c r="AE57" s="110" t="s">
        <v>109</v>
      </c>
      <c r="AF57" s="110" t="s">
        <v>109</v>
      </c>
      <c r="AG57" s="110" t="s">
        <v>109</v>
      </c>
      <c r="AH57" s="110" t="s">
        <v>109</v>
      </c>
      <c r="AI57" s="110" t="s">
        <v>109</v>
      </c>
      <c r="AJ57" s="110" t="s">
        <v>109</v>
      </c>
      <c r="AK57" s="110" t="s">
        <v>1224</v>
      </c>
      <c r="AL57" s="110" t="s">
        <v>1225</v>
      </c>
      <c r="AM57" s="119">
        <v>2020</v>
      </c>
      <c r="AN57" s="119" t="s">
        <v>1226</v>
      </c>
      <c r="AO57" s="119" t="s">
        <v>109</v>
      </c>
      <c r="AP57" s="119" t="s">
        <v>109</v>
      </c>
      <c r="AQ57" s="110" t="s">
        <v>80</v>
      </c>
      <c r="AR57" s="110" t="s">
        <v>479</v>
      </c>
    </row>
    <row r="58" spans="1:44" s="93" customFormat="1" ht="90" x14ac:dyDescent="0.25">
      <c r="A58" s="126" t="s">
        <v>134</v>
      </c>
      <c r="B58" s="113" t="s">
        <v>1227</v>
      </c>
      <c r="C58" s="111" t="s">
        <v>1228</v>
      </c>
      <c r="D58" s="110" t="s">
        <v>1229</v>
      </c>
      <c r="E58" s="110" t="s">
        <v>194</v>
      </c>
      <c r="F58" s="110" t="s">
        <v>479</v>
      </c>
      <c r="G58" s="110" t="s">
        <v>426</v>
      </c>
      <c r="H58" s="110" t="s">
        <v>1230</v>
      </c>
      <c r="I58" s="110" t="s">
        <v>689</v>
      </c>
      <c r="J58" s="110" t="s">
        <v>125</v>
      </c>
      <c r="K58" s="110" t="s">
        <v>109</v>
      </c>
      <c r="L58" s="110" t="s">
        <v>339</v>
      </c>
      <c r="M58" s="110" t="s">
        <v>424</v>
      </c>
      <c r="N58" s="110" t="s">
        <v>124</v>
      </c>
      <c r="O58" s="110" t="s">
        <v>70</v>
      </c>
      <c r="P58" s="110" t="s">
        <v>80</v>
      </c>
      <c r="Q58" s="110" t="s">
        <v>1231</v>
      </c>
      <c r="R58" s="110" t="s">
        <v>109</v>
      </c>
      <c r="S58" s="110" t="s">
        <v>723</v>
      </c>
      <c r="T58" s="110" t="s">
        <v>1232</v>
      </c>
      <c r="U58" s="110" t="s">
        <v>109</v>
      </c>
      <c r="V58" s="110" t="s">
        <v>67</v>
      </c>
      <c r="W58" s="110" t="s">
        <v>109</v>
      </c>
      <c r="X58" s="110" t="s">
        <v>109</v>
      </c>
      <c r="Y58" s="112">
        <v>7800</v>
      </c>
      <c r="Z58" s="110" t="s">
        <v>1233</v>
      </c>
      <c r="AA58" s="110" t="s">
        <v>1234</v>
      </c>
      <c r="AB58" s="110" t="s">
        <v>109</v>
      </c>
      <c r="AC58" s="110" t="s">
        <v>1235</v>
      </c>
      <c r="AD58" s="110" t="s">
        <v>109</v>
      </c>
      <c r="AE58" s="110" t="s">
        <v>109</v>
      </c>
      <c r="AF58" s="110" t="s">
        <v>109</v>
      </c>
      <c r="AG58" s="110" t="s">
        <v>109</v>
      </c>
      <c r="AH58" s="110" t="s">
        <v>109</v>
      </c>
      <c r="AI58" s="110" t="s">
        <v>109</v>
      </c>
      <c r="AJ58" s="110" t="s">
        <v>109</v>
      </c>
      <c r="AK58" s="110" t="s">
        <v>1236</v>
      </c>
      <c r="AL58" s="110" t="s">
        <v>1237</v>
      </c>
      <c r="AM58" s="119" t="s">
        <v>109</v>
      </c>
      <c r="AN58" s="119" t="s">
        <v>109</v>
      </c>
      <c r="AO58" s="119" t="s">
        <v>109</v>
      </c>
      <c r="AP58" s="119" t="s">
        <v>109</v>
      </c>
      <c r="AQ58" s="110" t="s">
        <v>1238</v>
      </c>
      <c r="AR58" s="110" t="s">
        <v>565</v>
      </c>
    </row>
    <row r="59" spans="1:44" s="93" customFormat="1" ht="90" x14ac:dyDescent="0.25">
      <c r="A59" s="126" t="s">
        <v>134</v>
      </c>
      <c r="B59" s="113" t="s">
        <v>1239</v>
      </c>
      <c r="C59" s="111" t="s">
        <v>1240</v>
      </c>
      <c r="D59" s="110" t="s">
        <v>1241</v>
      </c>
      <c r="E59" s="110" t="s">
        <v>194</v>
      </c>
      <c r="F59" s="110" t="s">
        <v>479</v>
      </c>
      <c r="G59" s="110" t="s">
        <v>426</v>
      </c>
      <c r="H59" s="110" t="s">
        <v>1242</v>
      </c>
      <c r="I59" s="110" t="s">
        <v>689</v>
      </c>
      <c r="J59" s="110" t="s">
        <v>125</v>
      </c>
      <c r="K59" s="110" t="s">
        <v>109</v>
      </c>
      <c r="L59" s="110" t="s">
        <v>339</v>
      </c>
      <c r="M59" s="110" t="s">
        <v>424</v>
      </c>
      <c r="N59" s="110" t="s">
        <v>124</v>
      </c>
      <c r="O59" s="110" t="s">
        <v>70</v>
      </c>
      <c r="P59" s="110" t="s">
        <v>80</v>
      </c>
      <c r="Q59" s="110" t="s">
        <v>1243</v>
      </c>
      <c r="R59" s="110" t="s">
        <v>109</v>
      </c>
      <c r="S59" s="110" t="s">
        <v>723</v>
      </c>
      <c r="T59" s="110" t="s">
        <v>1244</v>
      </c>
      <c r="U59" s="110" t="s">
        <v>1245</v>
      </c>
      <c r="V59" s="110" t="s">
        <v>67</v>
      </c>
      <c r="W59" s="110" t="s">
        <v>109</v>
      </c>
      <c r="X59" s="110" t="s">
        <v>109</v>
      </c>
      <c r="Y59" s="112" t="s">
        <v>109</v>
      </c>
      <c r="Z59" s="110" t="s">
        <v>1233</v>
      </c>
      <c r="AA59" s="110" t="s">
        <v>1234</v>
      </c>
      <c r="AB59" s="110" t="s">
        <v>109</v>
      </c>
      <c r="AC59" s="110" t="s">
        <v>1246</v>
      </c>
      <c r="AD59" s="110" t="s">
        <v>109</v>
      </c>
      <c r="AE59" s="110" t="s">
        <v>109</v>
      </c>
      <c r="AF59" s="110" t="s">
        <v>109</v>
      </c>
      <c r="AG59" s="110" t="s">
        <v>1247</v>
      </c>
      <c r="AH59" s="110" t="s">
        <v>109</v>
      </c>
      <c r="AI59" s="110" t="s">
        <v>109</v>
      </c>
      <c r="AJ59" s="110" t="s">
        <v>109</v>
      </c>
      <c r="AK59" s="114" t="s">
        <v>1248</v>
      </c>
      <c r="AL59" s="110" t="s">
        <v>1237</v>
      </c>
      <c r="AM59" s="119" t="s">
        <v>109</v>
      </c>
      <c r="AN59" s="119" t="s">
        <v>109</v>
      </c>
      <c r="AO59" s="119" t="s">
        <v>109</v>
      </c>
      <c r="AP59" s="119" t="s">
        <v>109</v>
      </c>
      <c r="AQ59" s="110" t="s">
        <v>1249</v>
      </c>
      <c r="AR59" s="110" t="s">
        <v>565</v>
      </c>
    </row>
    <row r="60" spans="1:44" s="93" customFormat="1" ht="120" x14ac:dyDescent="0.25">
      <c r="A60" s="126" t="s">
        <v>134</v>
      </c>
      <c r="B60" s="110" t="s">
        <v>1250</v>
      </c>
      <c r="C60" s="111" t="s">
        <v>1251</v>
      </c>
      <c r="D60" s="110" t="s">
        <v>1252</v>
      </c>
      <c r="E60" s="110" t="s">
        <v>194</v>
      </c>
      <c r="F60" s="110" t="s">
        <v>479</v>
      </c>
      <c r="G60" s="110" t="s">
        <v>422</v>
      </c>
      <c r="H60" s="110" t="s">
        <v>1230</v>
      </c>
      <c r="I60" s="110" t="s">
        <v>689</v>
      </c>
      <c r="J60" s="110" t="s">
        <v>125</v>
      </c>
      <c r="K60" s="110" t="s">
        <v>109</v>
      </c>
      <c r="L60" s="110" t="s">
        <v>339</v>
      </c>
      <c r="M60" s="110" t="s">
        <v>429</v>
      </c>
      <c r="N60" s="110" t="s">
        <v>124</v>
      </c>
      <c r="O60" s="110" t="s">
        <v>70</v>
      </c>
      <c r="P60" s="110" t="s">
        <v>80</v>
      </c>
      <c r="Q60" s="110" t="s">
        <v>1253</v>
      </c>
      <c r="R60" s="110" t="s">
        <v>109</v>
      </c>
      <c r="S60" s="110" t="s">
        <v>723</v>
      </c>
      <c r="T60" s="110" t="s">
        <v>1254</v>
      </c>
      <c r="U60" s="110" t="s">
        <v>109</v>
      </c>
      <c r="V60" s="110" t="s">
        <v>513</v>
      </c>
      <c r="W60" s="110" t="s">
        <v>109</v>
      </c>
      <c r="X60" s="110" t="s">
        <v>109</v>
      </c>
      <c r="Y60" s="112">
        <v>4000</v>
      </c>
      <c r="Z60" s="110" t="s">
        <v>1233</v>
      </c>
      <c r="AA60" s="110" t="s">
        <v>1234</v>
      </c>
      <c r="AB60" s="110" t="s">
        <v>1255</v>
      </c>
      <c r="AC60" s="110" t="s">
        <v>109</v>
      </c>
      <c r="AD60" s="110" t="s">
        <v>109</v>
      </c>
      <c r="AE60" s="110" t="s">
        <v>109</v>
      </c>
      <c r="AF60" s="110" t="s">
        <v>109</v>
      </c>
      <c r="AG60" s="110" t="s">
        <v>109</v>
      </c>
      <c r="AH60" s="110" t="s">
        <v>109</v>
      </c>
      <c r="AI60" s="110" t="s">
        <v>109</v>
      </c>
      <c r="AJ60" s="110" t="s">
        <v>1256</v>
      </c>
      <c r="AK60" s="110" t="s">
        <v>1257</v>
      </c>
      <c r="AL60" s="110" t="s">
        <v>1258</v>
      </c>
      <c r="AM60" s="119" t="s">
        <v>1259</v>
      </c>
      <c r="AN60" s="119" t="s">
        <v>109</v>
      </c>
      <c r="AO60" s="119" t="s">
        <v>109</v>
      </c>
      <c r="AP60" s="119" t="s">
        <v>109</v>
      </c>
      <c r="AQ60" s="110" t="s">
        <v>80</v>
      </c>
      <c r="AR60" s="110" t="s">
        <v>479</v>
      </c>
    </row>
    <row r="61" spans="1:44" s="93" customFormat="1" ht="75" x14ac:dyDescent="0.25">
      <c r="A61" s="126" t="s">
        <v>1260</v>
      </c>
      <c r="B61" s="110" t="s">
        <v>890</v>
      </c>
      <c r="C61" s="111" t="s">
        <v>1261</v>
      </c>
      <c r="D61" s="110" t="s">
        <v>1262</v>
      </c>
      <c r="E61" s="110" t="s">
        <v>1263</v>
      </c>
      <c r="F61" s="110" t="s">
        <v>479</v>
      </c>
      <c r="G61" s="110" t="s">
        <v>426</v>
      </c>
      <c r="H61" s="110" t="s">
        <v>529</v>
      </c>
      <c r="I61" s="110" t="s">
        <v>481</v>
      </c>
      <c r="J61" s="110" t="s">
        <v>128</v>
      </c>
      <c r="K61" s="110" t="s">
        <v>109</v>
      </c>
      <c r="L61" s="110" t="s">
        <v>339</v>
      </c>
      <c r="M61" s="110" t="s">
        <v>424</v>
      </c>
      <c r="N61" s="110" t="s">
        <v>124</v>
      </c>
      <c r="O61" s="110" t="s">
        <v>70</v>
      </c>
      <c r="P61" s="110" t="s">
        <v>80</v>
      </c>
      <c r="Q61" s="110" t="s">
        <v>1264</v>
      </c>
      <c r="R61" s="110" t="s">
        <v>109</v>
      </c>
      <c r="S61" s="110" t="s">
        <v>1265</v>
      </c>
      <c r="T61" s="110" t="s">
        <v>1266</v>
      </c>
      <c r="U61" s="110" t="s">
        <v>109</v>
      </c>
      <c r="V61" s="110" t="s">
        <v>67</v>
      </c>
      <c r="W61" s="110" t="s">
        <v>109</v>
      </c>
      <c r="X61" s="110" t="s">
        <v>342</v>
      </c>
      <c r="Y61" s="110" t="s">
        <v>109</v>
      </c>
      <c r="Z61" s="110" t="s">
        <v>1267</v>
      </c>
      <c r="AA61" s="110" t="s">
        <v>1268</v>
      </c>
      <c r="AB61" s="110" t="s">
        <v>109</v>
      </c>
      <c r="AC61" s="110" t="s">
        <v>1269</v>
      </c>
      <c r="AD61" s="110" t="s">
        <v>109</v>
      </c>
      <c r="AE61" s="110" t="s">
        <v>109</v>
      </c>
      <c r="AF61" s="110" t="s">
        <v>109</v>
      </c>
      <c r="AG61" s="110" t="s">
        <v>109</v>
      </c>
      <c r="AH61" s="110" t="s">
        <v>109</v>
      </c>
      <c r="AI61" s="110" t="s">
        <v>109</v>
      </c>
      <c r="AJ61" s="110" t="s">
        <v>981</v>
      </c>
      <c r="AK61" s="110" t="s">
        <v>1270</v>
      </c>
      <c r="AL61" s="110" t="s">
        <v>1271</v>
      </c>
      <c r="AM61" s="119" t="s">
        <v>1272</v>
      </c>
      <c r="AN61" s="119" t="s">
        <v>1273</v>
      </c>
      <c r="AO61" s="119" t="s">
        <v>109</v>
      </c>
      <c r="AP61" s="119" t="s">
        <v>109</v>
      </c>
      <c r="AQ61" s="110" t="s">
        <v>80</v>
      </c>
      <c r="AR61" s="110" t="s">
        <v>479</v>
      </c>
    </row>
    <row r="62" spans="1:44" s="93" customFormat="1" ht="65.45" customHeight="1" x14ac:dyDescent="0.25">
      <c r="A62" s="126" t="s">
        <v>137</v>
      </c>
      <c r="B62" s="110" t="s">
        <v>1274</v>
      </c>
      <c r="C62" s="111" t="s">
        <v>1275</v>
      </c>
      <c r="D62" s="113" t="s">
        <v>1276</v>
      </c>
      <c r="E62" s="110" t="s">
        <v>277</v>
      </c>
      <c r="F62" s="110" t="s">
        <v>479</v>
      </c>
      <c r="G62" s="110" t="s">
        <v>337</v>
      </c>
      <c r="H62" s="110" t="s">
        <v>109</v>
      </c>
      <c r="I62" s="110" t="s">
        <v>481</v>
      </c>
      <c r="J62" s="110" t="s">
        <v>576</v>
      </c>
      <c r="K62" s="110" t="s">
        <v>1277</v>
      </c>
      <c r="L62" s="110" t="s">
        <v>827</v>
      </c>
      <c r="M62" s="110" t="s">
        <v>429</v>
      </c>
      <c r="N62" s="110" t="s">
        <v>124</v>
      </c>
      <c r="O62" s="110" t="s">
        <v>112</v>
      </c>
      <c r="P62" s="110" t="s">
        <v>80</v>
      </c>
      <c r="Q62" s="110" t="s">
        <v>1278</v>
      </c>
      <c r="R62" s="110" t="s">
        <v>109</v>
      </c>
      <c r="S62" s="110" t="s">
        <v>109</v>
      </c>
      <c r="T62" s="110" t="s">
        <v>109</v>
      </c>
      <c r="U62" s="110" t="s">
        <v>109</v>
      </c>
      <c r="V62" s="110" t="s">
        <v>49</v>
      </c>
      <c r="W62" s="110" t="s">
        <v>353</v>
      </c>
      <c r="X62" s="110" t="s">
        <v>434</v>
      </c>
      <c r="Y62" s="110" t="s">
        <v>109</v>
      </c>
      <c r="Z62" s="110" t="s">
        <v>1279</v>
      </c>
      <c r="AA62" s="110" t="s">
        <v>109</v>
      </c>
      <c r="AB62" s="110" t="s">
        <v>1280</v>
      </c>
      <c r="AC62" s="110" t="s">
        <v>1281</v>
      </c>
      <c r="AD62" s="110" t="s">
        <v>109</v>
      </c>
      <c r="AE62" s="110" t="s">
        <v>109</v>
      </c>
      <c r="AF62" s="110" t="s">
        <v>109</v>
      </c>
      <c r="AG62" s="110" t="s">
        <v>1282</v>
      </c>
      <c r="AH62" s="110" t="s">
        <v>1283</v>
      </c>
      <c r="AI62" s="110" t="s">
        <v>1284</v>
      </c>
      <c r="AJ62" s="110" t="s">
        <v>1285</v>
      </c>
      <c r="AK62" s="110" t="s">
        <v>1286</v>
      </c>
      <c r="AL62" s="110" t="s">
        <v>1287</v>
      </c>
      <c r="AM62" s="119">
        <v>1990</v>
      </c>
      <c r="AN62" s="119" t="s">
        <v>1288</v>
      </c>
      <c r="AO62" s="119">
        <v>2022</v>
      </c>
      <c r="AP62" s="119" t="s">
        <v>1289</v>
      </c>
      <c r="AQ62" s="110" t="s">
        <v>80</v>
      </c>
      <c r="AR62" s="110" t="s">
        <v>479</v>
      </c>
    </row>
    <row r="63" spans="1:44" s="93" customFormat="1" ht="81" customHeight="1" x14ac:dyDescent="0.25">
      <c r="A63" s="126" t="s">
        <v>99</v>
      </c>
      <c r="B63" s="110" t="s">
        <v>1290</v>
      </c>
      <c r="C63" s="111" t="s">
        <v>1291</v>
      </c>
      <c r="D63" s="110" t="s">
        <v>1292</v>
      </c>
      <c r="E63" s="110" t="s">
        <v>223</v>
      </c>
      <c r="F63" s="110" t="s">
        <v>479</v>
      </c>
      <c r="G63" s="110" t="s">
        <v>337</v>
      </c>
      <c r="H63" s="110" t="s">
        <v>1293</v>
      </c>
      <c r="I63" s="110" t="s">
        <v>427</v>
      </c>
      <c r="J63" s="110" t="s">
        <v>130</v>
      </c>
      <c r="K63" s="110" t="s">
        <v>109</v>
      </c>
      <c r="L63" s="110" t="s">
        <v>1294</v>
      </c>
      <c r="M63" s="110" t="s">
        <v>424</v>
      </c>
      <c r="N63" s="110" t="s">
        <v>60</v>
      </c>
      <c r="O63" s="110" t="s">
        <v>70</v>
      </c>
      <c r="P63" s="110" t="s">
        <v>80</v>
      </c>
      <c r="Q63" s="110" t="s">
        <v>1295</v>
      </c>
      <c r="R63" s="110" t="s">
        <v>1296</v>
      </c>
      <c r="S63" s="110" t="s">
        <v>109</v>
      </c>
      <c r="T63" s="110" t="s">
        <v>109</v>
      </c>
      <c r="U63" s="110" t="s">
        <v>109</v>
      </c>
      <c r="V63" s="110" t="s">
        <v>67</v>
      </c>
      <c r="W63" s="110" t="s">
        <v>341</v>
      </c>
      <c r="X63" s="110" t="s">
        <v>80</v>
      </c>
      <c r="Y63" s="110" t="s">
        <v>109</v>
      </c>
      <c r="Z63" s="110" t="s">
        <v>1297</v>
      </c>
      <c r="AA63" s="110" t="s">
        <v>1298</v>
      </c>
      <c r="AB63" s="110" t="s">
        <v>1299</v>
      </c>
      <c r="AC63" s="110" t="s">
        <v>1300</v>
      </c>
      <c r="AD63" s="110" t="s">
        <v>109</v>
      </c>
      <c r="AE63" s="110" t="s">
        <v>109</v>
      </c>
      <c r="AF63" s="110" t="s">
        <v>109</v>
      </c>
      <c r="AG63" s="110" t="s">
        <v>109</v>
      </c>
      <c r="AH63" s="110" t="s">
        <v>109</v>
      </c>
      <c r="AI63" s="110" t="s">
        <v>109</v>
      </c>
      <c r="AJ63" s="110" t="s">
        <v>1301</v>
      </c>
      <c r="AK63" s="110" t="s">
        <v>1302</v>
      </c>
      <c r="AL63" s="110" t="s">
        <v>1303</v>
      </c>
      <c r="AM63" s="119" t="s">
        <v>1304</v>
      </c>
      <c r="AN63" s="119" t="s">
        <v>109</v>
      </c>
      <c r="AO63" s="119" t="s">
        <v>109</v>
      </c>
      <c r="AP63" s="119" t="s">
        <v>109</v>
      </c>
      <c r="AQ63" s="110" t="s">
        <v>1305</v>
      </c>
      <c r="AR63" s="110" t="s">
        <v>479</v>
      </c>
    </row>
    <row r="64" spans="1:44" s="93" customFormat="1" ht="75" x14ac:dyDescent="0.25">
      <c r="A64" s="126" t="s">
        <v>99</v>
      </c>
      <c r="B64" s="110" t="s">
        <v>1306</v>
      </c>
      <c r="C64" s="111" t="s">
        <v>1307</v>
      </c>
      <c r="D64" s="110" t="s">
        <v>1308</v>
      </c>
      <c r="E64" s="110" t="s">
        <v>223</v>
      </c>
      <c r="F64" s="110" t="s">
        <v>479</v>
      </c>
      <c r="G64" s="110" t="s">
        <v>337</v>
      </c>
      <c r="H64" s="110" t="s">
        <v>1293</v>
      </c>
      <c r="I64" s="110" t="s">
        <v>419</v>
      </c>
      <c r="J64" s="110" t="s">
        <v>130</v>
      </c>
      <c r="K64" s="110" t="s">
        <v>1309</v>
      </c>
      <c r="L64" s="110" t="s">
        <v>1294</v>
      </c>
      <c r="M64" s="110" t="s">
        <v>424</v>
      </c>
      <c r="N64" s="110" t="s">
        <v>124</v>
      </c>
      <c r="O64" s="110" t="s">
        <v>70</v>
      </c>
      <c r="P64" s="110" t="s">
        <v>80</v>
      </c>
      <c r="Q64" s="110" t="s">
        <v>1310</v>
      </c>
      <c r="R64" s="110" t="s">
        <v>1296</v>
      </c>
      <c r="S64" s="110" t="s">
        <v>1311</v>
      </c>
      <c r="T64" s="110" t="s">
        <v>109</v>
      </c>
      <c r="U64" s="110" t="s">
        <v>109</v>
      </c>
      <c r="V64" s="110" t="s">
        <v>278</v>
      </c>
      <c r="W64" s="110" t="s">
        <v>109</v>
      </c>
      <c r="X64" s="110" t="s">
        <v>434</v>
      </c>
      <c r="Y64" s="110" t="s">
        <v>109</v>
      </c>
      <c r="Z64" s="110" t="s">
        <v>1297</v>
      </c>
      <c r="AA64" s="110" t="s">
        <v>1312</v>
      </c>
      <c r="AB64" s="110" t="s">
        <v>479</v>
      </c>
      <c r="AC64" s="110" t="s">
        <v>1313</v>
      </c>
      <c r="AD64" s="110" t="s">
        <v>109</v>
      </c>
      <c r="AE64" s="110" t="s">
        <v>109</v>
      </c>
      <c r="AF64" s="110" t="s">
        <v>109</v>
      </c>
      <c r="AG64" s="110" t="s">
        <v>109</v>
      </c>
      <c r="AH64" s="110" t="s">
        <v>109</v>
      </c>
      <c r="AI64" s="110" t="s">
        <v>109</v>
      </c>
      <c r="AJ64" s="110" t="s">
        <v>1314</v>
      </c>
      <c r="AK64" s="114" t="s">
        <v>1315</v>
      </c>
      <c r="AL64" s="114" t="s">
        <v>1316</v>
      </c>
      <c r="AM64" s="119">
        <v>2018</v>
      </c>
      <c r="AN64" s="119" t="s">
        <v>563</v>
      </c>
      <c r="AO64" s="119">
        <v>2023</v>
      </c>
      <c r="AP64" s="119" t="s">
        <v>563</v>
      </c>
      <c r="AQ64" s="110" t="s">
        <v>1317</v>
      </c>
      <c r="AR64" s="110" t="s">
        <v>565</v>
      </c>
    </row>
    <row r="65" spans="1:44" s="93" customFormat="1" ht="135" customHeight="1" x14ac:dyDescent="0.25">
      <c r="A65" s="126" t="s">
        <v>99</v>
      </c>
      <c r="B65" s="110" t="s">
        <v>1318</v>
      </c>
      <c r="C65" s="111" t="s">
        <v>1318</v>
      </c>
      <c r="D65" s="110" t="s">
        <v>1319</v>
      </c>
      <c r="E65" s="110" t="s">
        <v>109</v>
      </c>
      <c r="F65" s="110" t="s">
        <v>565</v>
      </c>
      <c r="G65" s="110" t="s">
        <v>337</v>
      </c>
      <c r="H65" s="110" t="s">
        <v>109</v>
      </c>
      <c r="I65" s="110" t="s">
        <v>109</v>
      </c>
      <c r="J65" s="110" t="s">
        <v>109</v>
      </c>
      <c r="K65" s="110" t="s">
        <v>109</v>
      </c>
      <c r="L65" s="110" t="s">
        <v>109</v>
      </c>
      <c r="M65" s="110" t="s">
        <v>424</v>
      </c>
      <c r="N65" s="110" t="s">
        <v>124</v>
      </c>
      <c r="O65" s="110" t="s">
        <v>70</v>
      </c>
      <c r="P65" s="110" t="s">
        <v>80</v>
      </c>
      <c r="Q65" s="110" t="s">
        <v>109</v>
      </c>
      <c r="R65" s="110" t="s">
        <v>109</v>
      </c>
      <c r="S65" s="110" t="s">
        <v>109</v>
      </c>
      <c r="T65" s="110" t="s">
        <v>109</v>
      </c>
      <c r="U65" s="110" t="s">
        <v>109</v>
      </c>
      <c r="V65" s="110" t="s">
        <v>67</v>
      </c>
      <c r="W65" s="110" t="s">
        <v>109</v>
      </c>
      <c r="X65" s="110" t="s">
        <v>342</v>
      </c>
      <c r="Y65" s="110" t="s">
        <v>109</v>
      </c>
      <c r="Z65" s="110" t="s">
        <v>109</v>
      </c>
      <c r="AA65" s="110" t="s">
        <v>109</v>
      </c>
      <c r="AB65" s="110" t="s">
        <v>109</v>
      </c>
      <c r="AC65" s="110" t="s">
        <v>109</v>
      </c>
      <c r="AD65" s="110" t="s">
        <v>109</v>
      </c>
      <c r="AE65" s="110" t="s">
        <v>109</v>
      </c>
      <c r="AF65" s="110" t="s">
        <v>109</v>
      </c>
      <c r="AG65" s="110" t="s">
        <v>109</v>
      </c>
      <c r="AH65" s="110" t="s">
        <v>109</v>
      </c>
      <c r="AI65" s="110" t="s">
        <v>109</v>
      </c>
      <c r="AJ65" s="117" t="s">
        <v>1320</v>
      </c>
      <c r="AK65" s="114" t="s">
        <v>1321</v>
      </c>
      <c r="AL65" s="114" t="s">
        <v>1322</v>
      </c>
      <c r="AM65" s="119" t="s">
        <v>109</v>
      </c>
      <c r="AN65" s="119" t="s">
        <v>109</v>
      </c>
      <c r="AO65" s="119" t="s">
        <v>109</v>
      </c>
      <c r="AP65" s="119" t="s">
        <v>109</v>
      </c>
      <c r="AQ65" s="110" t="s">
        <v>80</v>
      </c>
      <c r="AR65" s="110" t="s">
        <v>479</v>
      </c>
    </row>
    <row r="66" spans="1:44" s="93" customFormat="1" ht="75" x14ac:dyDescent="0.25">
      <c r="A66" s="126" t="s">
        <v>99</v>
      </c>
      <c r="B66" s="110" t="s">
        <v>1323</v>
      </c>
      <c r="C66" s="111" t="s">
        <v>1324</v>
      </c>
      <c r="D66" s="110" t="s">
        <v>1325</v>
      </c>
      <c r="E66" s="110" t="s">
        <v>194</v>
      </c>
      <c r="F66" s="110" t="s">
        <v>479</v>
      </c>
      <c r="G66" s="110" t="s">
        <v>418</v>
      </c>
      <c r="H66" s="110" t="s">
        <v>529</v>
      </c>
      <c r="I66" s="110" t="s">
        <v>481</v>
      </c>
      <c r="J66" s="110" t="s">
        <v>128</v>
      </c>
      <c r="K66" s="110" t="s">
        <v>109</v>
      </c>
      <c r="L66" s="110" t="s">
        <v>339</v>
      </c>
      <c r="M66" s="110" t="s">
        <v>429</v>
      </c>
      <c r="N66" s="110" t="s">
        <v>124</v>
      </c>
      <c r="O66" s="110" t="s">
        <v>70</v>
      </c>
      <c r="P66" s="110" t="s">
        <v>80</v>
      </c>
      <c r="Q66" s="110" t="s">
        <v>1326</v>
      </c>
      <c r="R66" s="110" t="s">
        <v>109</v>
      </c>
      <c r="S66" s="110" t="s">
        <v>1327</v>
      </c>
      <c r="T66" s="110" t="s">
        <v>324</v>
      </c>
      <c r="U66" s="110" t="s">
        <v>324</v>
      </c>
      <c r="V66" s="110" t="s">
        <v>513</v>
      </c>
      <c r="W66" s="110" t="s">
        <v>1328</v>
      </c>
      <c r="X66" s="110" t="s">
        <v>80</v>
      </c>
      <c r="Y66" s="110" t="s">
        <v>109</v>
      </c>
      <c r="Z66" s="110" t="s">
        <v>1329</v>
      </c>
      <c r="AA66" s="110" t="s">
        <v>1330</v>
      </c>
      <c r="AB66" s="110" t="s">
        <v>109</v>
      </c>
      <c r="AC66" s="110" t="s">
        <v>109</v>
      </c>
      <c r="AD66" s="110" t="s">
        <v>109</v>
      </c>
      <c r="AE66" s="110" t="s">
        <v>109</v>
      </c>
      <c r="AF66" s="110" t="s">
        <v>1331</v>
      </c>
      <c r="AG66" s="110" t="s">
        <v>109</v>
      </c>
      <c r="AH66" s="110" t="s">
        <v>109</v>
      </c>
      <c r="AI66" s="110" t="s">
        <v>109</v>
      </c>
      <c r="AJ66" s="110" t="s">
        <v>1332</v>
      </c>
      <c r="AK66" s="110" t="s">
        <v>1333</v>
      </c>
      <c r="AL66" s="110" t="s">
        <v>1334</v>
      </c>
      <c r="AM66" s="119" t="s">
        <v>109</v>
      </c>
      <c r="AN66" s="119" t="s">
        <v>109</v>
      </c>
      <c r="AO66" s="119">
        <v>2019</v>
      </c>
      <c r="AP66" s="119" t="s">
        <v>1335</v>
      </c>
      <c r="AQ66" s="110" t="s">
        <v>1336</v>
      </c>
      <c r="AR66" s="110" t="s">
        <v>479</v>
      </c>
    </row>
  </sheetData>
  <sheetProtection selectLockedCells="1" selectUnlockedCells="1"/>
  <autoFilter ref="A2:AR66" xr:uid="{10205825-394E-4AC8-8109-60F170B124E2}"/>
  <mergeCells count="5">
    <mergeCell ref="D1:F1"/>
    <mergeCell ref="G1:L1"/>
    <mergeCell ref="M1:Y1"/>
    <mergeCell ref="Z1:AI1"/>
    <mergeCell ref="AJ1:AR1"/>
  </mergeCells>
  <dataValidations count="1">
    <dataValidation allowBlank="1" sqref="A1:XFD1048576" xr:uid="{3CCE0A94-630B-4B20-AE81-CDA8DD67A211}"/>
  </dataValidation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A4C58B8A7BE843B1B7B910E22EA66F" ma:contentTypeVersion="13" ma:contentTypeDescription="Create a new document." ma:contentTypeScope="" ma:versionID="f120538bc96c6a80a845058b1334b336">
  <xsd:schema xmlns:xsd="http://www.w3.org/2001/XMLSchema" xmlns:xs="http://www.w3.org/2001/XMLSchema" xmlns:p="http://schemas.microsoft.com/office/2006/metadata/properties" xmlns:ns2="6854bb70-c66f-49ba-9846-ca2dbe8be91f" xmlns:ns3="a385a86a-181a-4741-ad04-514fac651638" targetNamespace="http://schemas.microsoft.com/office/2006/metadata/properties" ma:root="true" ma:fieldsID="05fd9179324665f8f519fc5132fb7b0f" ns2:_="" ns3:_="">
    <xsd:import namespace="6854bb70-c66f-49ba-9846-ca2dbe8be91f"/>
    <xsd:import namespace="a385a86a-181a-4741-ad04-514fac6516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54bb70-c66f-49ba-9846-ca2dbe8be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85a86a-181a-4741-ad04-514fac6516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385a86a-181a-4741-ad04-514fac651638">
      <UserInfo>
        <DisplayName>Campoblanco, Fabiola (Baton Rouge)</DisplayName>
        <AccountId>52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21FED5-F052-433E-A7A6-F64219379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54bb70-c66f-49ba-9846-ca2dbe8be91f"/>
    <ds:schemaRef ds:uri="a385a86a-181a-4741-ad04-514fac651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CBE43-A694-4010-A34F-B9166CD54B6F}">
  <ds:schemaRefs>
    <ds:schemaRef ds:uri="http://purl.org/dc/elements/1.1/"/>
    <ds:schemaRef ds:uri="http://schemas.microsoft.com/office/2006/metadata/properties"/>
    <ds:schemaRef ds:uri="http://schemas.microsoft.com/office/2006/documentManagement/types"/>
    <ds:schemaRef ds:uri="http://purl.org/dc/terms/"/>
    <ds:schemaRef ds:uri="6854bb70-c66f-49ba-9846-ca2dbe8be91f"/>
    <ds:schemaRef ds:uri="http://purl.org/dc/dcmitype/"/>
    <ds:schemaRef ds:uri="http://schemas.microsoft.com/office/infopath/2007/PartnerControls"/>
    <ds:schemaRef ds:uri="a385a86a-181a-4741-ad04-514fac651638"/>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0CCF653-C2A4-4CF1-A9C0-E5D9000731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22</vt:i4>
      </vt:variant>
    </vt:vector>
  </HeadingPairs>
  <TitlesOfParts>
    <vt:vector size="40" baseType="lpstr">
      <vt:lpstr>Dropdown_Lists BROAD Bird</vt:lpstr>
      <vt:lpstr>Dropdown_Lists BROAD All</vt:lpstr>
      <vt:lpstr>Cover Page</vt:lpstr>
      <vt:lpstr>Introduction</vt:lpstr>
      <vt:lpstr>BROAD Marine Mammal Database</vt:lpstr>
      <vt:lpstr>Dropdown_Lists_Bird</vt:lpstr>
      <vt:lpstr>BROAD Data Directory</vt:lpstr>
      <vt:lpstr>Dropdown_Lists_Marine Mammal</vt:lpstr>
      <vt:lpstr>DETAILED Marine Mammal Database</vt:lpstr>
      <vt:lpstr>DETAILED Data Directory</vt:lpstr>
      <vt:lpstr>Bird focused tech</vt:lpstr>
      <vt:lpstr>Data_Directory_bird</vt:lpstr>
      <vt:lpstr>Dropdown Definitions</vt:lpstr>
      <vt:lpstr>References</vt:lpstr>
      <vt:lpstr>Algorithms and models</vt:lpstr>
      <vt:lpstr>Data_Directory_OLD</vt:lpstr>
      <vt:lpstr>Tethys database</vt:lpstr>
      <vt:lpstr>Data_Directory_mm OLD VERSION</vt:lpstr>
      <vt:lpstr>A</vt:lpstr>
      <vt:lpstr>ANALYSOFT</vt:lpstr>
      <vt:lpstr>ARCH</vt:lpstr>
      <vt:lpstr>AVAIL</vt:lpstr>
      <vt:lpstr>B</vt:lpstr>
      <vt:lpstr>D</vt:lpstr>
      <vt:lpstr>DETECT</vt:lpstr>
      <vt:lpstr>E</vt:lpstr>
      <vt:lpstr>F</vt:lpstr>
      <vt:lpstr>G</vt:lpstr>
      <vt:lpstr>H</vt:lpstr>
      <vt:lpstr>HH</vt:lpstr>
      <vt:lpstr>I</vt:lpstr>
      <vt:lpstr>INT</vt:lpstr>
      <vt:lpstr>LOC</vt:lpstr>
      <vt:lpstr>OPCOND</vt:lpstr>
      <vt:lpstr>PROCESS</vt:lpstr>
      <vt:lpstr>SpatialScale</vt:lpstr>
      <vt:lpstr>TECH</vt:lpstr>
      <vt:lpstr>TemporalScale</vt:lpstr>
      <vt:lpstr>TEMPSCALE</vt:lpstr>
      <vt:lpstr>TYPEDATA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Pacini, Aude (Houston)</dc:creator>
  <cp:keywords/>
  <dc:description/>
  <cp:lastModifiedBy>Courbis, Sarah (Portland)</cp:lastModifiedBy>
  <cp:revision/>
  <dcterms:created xsi:type="dcterms:W3CDTF">2022-05-26T00:24:44Z</dcterms:created>
  <dcterms:modified xsi:type="dcterms:W3CDTF">2024-01-04T00:36:06Z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0x01010042A4C58B8A7BE843B1B7B910E22EA66F</vt:lpwstr>
  </property>
</Properties>
</file>